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 activeTab="3"/>
  </bookViews>
  <sheets>
    <sheet name="Прил1" sheetId="20" r:id="rId1"/>
    <sheet name="Дох17" sheetId="5" r:id="rId2"/>
    <sheet name="Расх 17" sheetId="7" r:id="rId3"/>
    <sheet name="Вед 17" sheetId="9" r:id="rId4"/>
  </sheets>
  <definedNames>
    <definedName name="_xlnm._FilterDatabase" localSheetId="3" hidden="1">'Вед 17'!$A$17:$WVP$526</definedName>
    <definedName name="_xlnm._FilterDatabase" localSheetId="2" hidden="1">'Расх 17'!$A$15:$WVP$494</definedName>
  </definedNames>
  <calcPr calcId="125725"/>
</workbook>
</file>

<file path=xl/calcChain.xml><?xml version="1.0" encoding="utf-8"?>
<calcChain xmlns="http://schemas.openxmlformats.org/spreadsheetml/2006/main">
  <c r="G48" i="9"/>
  <c r="G49"/>
  <c r="G50"/>
  <c r="G51"/>
  <c r="G52"/>
  <c r="G42"/>
  <c r="G43"/>
  <c r="G44"/>
  <c r="G45"/>
  <c r="G46"/>
  <c r="F39" i="7"/>
  <c r="F40"/>
  <c r="F41"/>
  <c r="F42"/>
  <c r="F43"/>
  <c r="F55"/>
  <c r="F56"/>
  <c r="F57"/>
  <c r="F58"/>
  <c r="F59"/>
  <c r="C37" i="5"/>
  <c r="C63"/>
  <c r="G356" i="9"/>
  <c r="G357"/>
  <c r="G360"/>
  <c r="G359" s="1"/>
  <c r="G218"/>
  <c r="G217" s="1"/>
  <c r="G189"/>
  <c r="G188" s="1"/>
  <c r="F225" i="7"/>
  <c r="F224" s="1"/>
  <c r="C18" i="20"/>
  <c r="C21" s="1"/>
  <c r="F291" i="7" l="1"/>
  <c r="F290" s="1"/>
  <c r="F287"/>
  <c r="F288"/>
  <c r="C39" i="5"/>
  <c r="F195" i="7"/>
  <c r="F196"/>
  <c r="G275" i="9"/>
  <c r="G524"/>
  <c r="G523" s="1"/>
  <c r="G521"/>
  <c r="G520" s="1"/>
  <c r="G221"/>
  <c r="G220" s="1"/>
  <c r="G211"/>
  <c r="G210" s="1"/>
  <c r="G208"/>
  <c r="G207" s="1"/>
  <c r="G178"/>
  <c r="G177" s="1"/>
  <c r="F456" i="7" l="1"/>
  <c r="F455" s="1"/>
  <c r="F453"/>
  <c r="F452" s="1"/>
  <c r="F466"/>
  <c r="F228"/>
  <c r="F227" s="1"/>
  <c r="F218" l="1"/>
  <c r="F217" s="1"/>
  <c r="F215"/>
  <c r="F214" s="1"/>
  <c r="F185"/>
  <c r="F184" s="1"/>
  <c r="G426" i="9"/>
  <c r="G425" s="1"/>
  <c r="G424" s="1"/>
  <c r="G423" s="1"/>
  <c r="F365" i="7"/>
  <c r="F364" s="1"/>
  <c r="F362"/>
  <c r="F361" s="1"/>
  <c r="F344"/>
  <c r="F343" s="1"/>
  <c r="F314"/>
  <c r="F316"/>
  <c r="F325"/>
  <c r="F324" s="1"/>
  <c r="F319"/>
  <c r="F318" s="1"/>
  <c r="F270"/>
  <c r="F269" s="1"/>
  <c r="F249"/>
  <c r="F248" s="1"/>
  <c r="G407" i="9"/>
  <c r="G406" s="1"/>
  <c r="G404"/>
  <c r="G403" s="1"/>
  <c r="G389"/>
  <c r="G388" s="1"/>
  <c r="G378"/>
  <c r="G380"/>
  <c r="G375"/>
  <c r="G374" s="1"/>
  <c r="G369"/>
  <c r="G368" s="1"/>
  <c r="G339"/>
  <c r="G338" s="1"/>
  <c r="G318"/>
  <c r="G317" s="1"/>
  <c r="F309" i="7"/>
  <c r="F308" s="1"/>
  <c r="F394"/>
  <c r="F393" s="1"/>
  <c r="F385"/>
  <c r="F384" s="1"/>
  <c r="F410"/>
  <c r="F409" s="1"/>
  <c r="F404"/>
  <c r="F403" s="1"/>
  <c r="G452" i="9"/>
  <c r="G451" s="1"/>
  <c r="G471"/>
  <c r="G470" s="1"/>
  <c r="G480"/>
  <c r="G479" s="1"/>
  <c r="G496"/>
  <c r="G495" s="1"/>
  <c r="G490"/>
  <c r="G489" s="1"/>
  <c r="F87" i="7"/>
  <c r="F86" s="1"/>
  <c r="F109"/>
  <c r="F108" s="1"/>
  <c r="F113"/>
  <c r="F112" s="1"/>
  <c r="F111" s="1"/>
  <c r="F448"/>
  <c r="F479"/>
  <c r="F478" s="1"/>
  <c r="F79"/>
  <c r="F78" s="1"/>
  <c r="F77" s="1"/>
  <c r="F76" s="1"/>
  <c r="G80" i="9"/>
  <c r="G79" s="1"/>
  <c r="F313" i="7" l="1"/>
  <c r="G377" i="9"/>
  <c r="G102" l="1"/>
  <c r="G101" s="1"/>
  <c r="G106"/>
  <c r="G105" s="1"/>
  <c r="G104" s="1"/>
  <c r="G267"/>
  <c r="G266" s="1"/>
  <c r="G265" s="1"/>
  <c r="G264" s="1"/>
  <c r="G263" s="1"/>
  <c r="G285"/>
  <c r="G284" s="1"/>
  <c r="G72"/>
  <c r="G71" s="1"/>
  <c r="G70" s="1"/>
  <c r="G69" s="1"/>
  <c r="G518" l="1"/>
  <c r="G512"/>
  <c r="G510"/>
  <c r="G508"/>
  <c r="G502"/>
  <c r="G501" s="1"/>
  <c r="G499"/>
  <c r="G498" s="1"/>
  <c r="G493"/>
  <c r="G492" s="1"/>
  <c r="G487"/>
  <c r="G486" s="1"/>
  <c r="G484"/>
  <c r="G483" s="1"/>
  <c r="G477"/>
  <c r="G476" s="1"/>
  <c r="G474"/>
  <c r="G473" s="1"/>
  <c r="G468"/>
  <c r="G467" s="1"/>
  <c r="G465"/>
  <c r="G464" s="1"/>
  <c r="G463" s="1"/>
  <c r="G458"/>
  <c r="G457" s="1"/>
  <c r="G456" s="1"/>
  <c r="G455" s="1"/>
  <c r="G454" s="1"/>
  <c r="G449"/>
  <c r="G448" s="1"/>
  <c r="G446"/>
  <c r="G445" s="1"/>
  <c r="G443"/>
  <c r="G442" s="1"/>
  <c r="G441" s="1"/>
  <c r="G435"/>
  <c r="G434" s="1"/>
  <c r="G432"/>
  <c r="G431"/>
  <c r="G421"/>
  <c r="G420" s="1"/>
  <c r="G414"/>
  <c r="G412"/>
  <c r="G410"/>
  <c r="G400"/>
  <c r="G399" s="1"/>
  <c r="G398" s="1"/>
  <c r="G394"/>
  <c r="G392"/>
  <c r="G383"/>
  <c r="G382" s="1"/>
  <c r="G372"/>
  <c r="G371" s="1"/>
  <c r="G363"/>
  <c r="G362" s="1"/>
  <c r="G354"/>
  <c r="G353" s="1"/>
  <c r="G351"/>
  <c r="G350" s="1"/>
  <c r="G348"/>
  <c r="G347" s="1"/>
  <c r="G345"/>
  <c r="G344" s="1"/>
  <c r="G342"/>
  <c r="G341" s="1"/>
  <c r="G333"/>
  <c r="G332" s="1"/>
  <c r="G330"/>
  <c r="G329" s="1"/>
  <c r="G327"/>
  <c r="G326" s="1"/>
  <c r="G324"/>
  <c r="G323" s="1"/>
  <c r="G321"/>
  <c r="G320" s="1"/>
  <c r="G310"/>
  <c r="G308"/>
  <c r="G306"/>
  <c r="G298"/>
  <c r="G297" s="1"/>
  <c r="G296" s="1"/>
  <c r="G295" s="1"/>
  <c r="G294" s="1"/>
  <c r="G292"/>
  <c r="G291" s="1"/>
  <c r="G290" s="1"/>
  <c r="G289" s="1"/>
  <c r="G288" s="1"/>
  <c r="G282"/>
  <c r="G281"/>
  <c r="G273"/>
  <c r="G261"/>
  <c r="G260"/>
  <c r="G258" s="1"/>
  <c r="G257" s="1"/>
  <c r="G256" s="1"/>
  <c r="G254"/>
  <c r="G253" s="1"/>
  <c r="G252" s="1"/>
  <c r="G251" s="1"/>
  <c r="G250" s="1"/>
  <c r="G247"/>
  <c r="G246" s="1"/>
  <c r="G245" s="1"/>
  <c r="G244" s="1"/>
  <c r="G243" s="1"/>
  <c r="G241"/>
  <c r="G240" s="1"/>
  <c r="G239" s="1"/>
  <c r="G238" s="1"/>
  <c r="G235"/>
  <c r="G234" s="1"/>
  <c r="G231" s="1"/>
  <c r="G229"/>
  <c r="G228" s="1"/>
  <c r="G227" s="1"/>
  <c r="G226" s="1"/>
  <c r="G224"/>
  <c r="G223" s="1"/>
  <c r="G216" s="1"/>
  <c r="G214"/>
  <c r="G213" s="1"/>
  <c r="G205"/>
  <c r="G204" s="1"/>
  <c r="G202"/>
  <c r="G201" s="1"/>
  <c r="G196"/>
  <c r="G195" s="1"/>
  <c r="G194" s="1"/>
  <c r="G193" s="1"/>
  <c r="G192" s="1"/>
  <c r="G186"/>
  <c r="G185" s="1"/>
  <c r="G181"/>
  <c r="G180" s="1"/>
  <c r="G175"/>
  <c r="G174" s="1"/>
  <c r="G170"/>
  <c r="G169" s="1"/>
  <c r="G168" s="1"/>
  <c r="G167" s="1"/>
  <c r="G165"/>
  <c r="G164" s="1"/>
  <c r="G163" s="1"/>
  <c r="G162" s="1"/>
  <c r="G161" s="1"/>
  <c r="G159"/>
  <c r="G158" s="1"/>
  <c r="G152"/>
  <c r="G151" s="1"/>
  <c r="G150" s="1"/>
  <c r="G149" s="1"/>
  <c r="G148" s="1"/>
  <c r="G147" s="1"/>
  <c r="G145"/>
  <c r="G143"/>
  <c r="G140"/>
  <c r="G138"/>
  <c r="G135"/>
  <c r="G133"/>
  <c r="G130"/>
  <c r="G128"/>
  <c r="G126"/>
  <c r="G123"/>
  <c r="G121"/>
  <c r="G119"/>
  <c r="G116"/>
  <c r="G115" s="1"/>
  <c r="G113"/>
  <c r="G111"/>
  <c r="G99"/>
  <c r="G98" s="1"/>
  <c r="G96"/>
  <c r="G95" s="1"/>
  <c r="G92"/>
  <c r="G91" s="1"/>
  <c r="G90" s="1"/>
  <c r="G87"/>
  <c r="G86" s="1"/>
  <c r="G84"/>
  <c r="G83" s="1"/>
  <c r="G77"/>
  <c r="G76" s="1"/>
  <c r="G75" s="1"/>
  <c r="G67"/>
  <c r="G66" s="1"/>
  <c r="G65" s="1"/>
  <c r="G63"/>
  <c r="G62" s="1"/>
  <c r="G61" s="1"/>
  <c r="G58"/>
  <c r="G57" s="1"/>
  <c r="G56" s="1"/>
  <c r="G55" s="1"/>
  <c r="G54" s="1"/>
  <c r="G40"/>
  <c r="G39" s="1"/>
  <c r="G38" s="1"/>
  <c r="G37" s="1"/>
  <c r="G36" s="1"/>
  <c r="G34"/>
  <c r="G33" s="1"/>
  <c r="G31"/>
  <c r="G30" s="1"/>
  <c r="G25"/>
  <c r="G24" s="1"/>
  <c r="G23" s="1"/>
  <c r="G22" s="1"/>
  <c r="G21" s="1"/>
  <c r="F492" i="7"/>
  <c r="F491" s="1"/>
  <c r="F490" s="1"/>
  <c r="F489" s="1"/>
  <c r="F488" s="1"/>
  <c r="F486"/>
  <c r="F485" s="1"/>
  <c r="F484" s="1"/>
  <c r="F483" s="1"/>
  <c r="F482" s="1"/>
  <c r="F476"/>
  <c r="F475"/>
  <c r="F474" s="1"/>
  <c r="F469"/>
  <c r="F468" s="1"/>
  <c r="F464"/>
  <c r="F462"/>
  <c r="F450"/>
  <c r="F442"/>
  <c r="F441" s="1"/>
  <c r="F436"/>
  <c r="F435"/>
  <c r="F433" s="1"/>
  <c r="F432" s="1"/>
  <c r="F429"/>
  <c r="F427"/>
  <c r="F425"/>
  <c r="F422"/>
  <c r="F421" s="1"/>
  <c r="F416"/>
  <c r="F415" s="1"/>
  <c r="F413"/>
  <c r="F412" s="1"/>
  <c r="F407"/>
  <c r="F406" s="1"/>
  <c r="F401"/>
  <c r="F400" s="1"/>
  <c r="F398"/>
  <c r="F397" s="1"/>
  <c r="F391"/>
  <c r="F390" s="1"/>
  <c r="F388"/>
  <c r="F387" s="1"/>
  <c r="F382"/>
  <c r="F381" s="1"/>
  <c r="F379"/>
  <c r="F378" s="1"/>
  <c r="F372"/>
  <c r="F370"/>
  <c r="F368"/>
  <c r="F359"/>
  <c r="F358" s="1"/>
  <c r="F355"/>
  <c r="F354" s="1"/>
  <c r="F353" s="1"/>
  <c r="F349"/>
  <c r="F347"/>
  <c r="F339"/>
  <c r="F338" s="1"/>
  <c r="F337" s="1"/>
  <c r="F336" s="1"/>
  <c r="F333"/>
  <c r="F332" s="1"/>
  <c r="F331" s="1"/>
  <c r="F330" s="1"/>
  <c r="F328"/>
  <c r="F327" s="1"/>
  <c r="F322"/>
  <c r="F321" s="1"/>
  <c r="F306"/>
  <c r="F305" s="1"/>
  <c r="F303"/>
  <c r="F302" s="1"/>
  <c r="F300"/>
  <c r="F299" s="1"/>
  <c r="F294"/>
  <c r="F293" s="1"/>
  <c r="F285"/>
  <c r="F284" s="1"/>
  <c r="F282"/>
  <c r="F281" s="1"/>
  <c r="F279"/>
  <c r="F278" s="1"/>
  <c r="F276"/>
  <c r="F275" s="1"/>
  <c r="F273"/>
  <c r="F272" s="1"/>
  <c r="F264"/>
  <c r="F263" s="1"/>
  <c r="F261"/>
  <c r="F260" s="1"/>
  <c r="F258"/>
  <c r="F257" s="1"/>
  <c r="F255"/>
  <c r="F254" s="1"/>
  <c r="F252"/>
  <c r="F251" s="1"/>
  <c r="F242"/>
  <c r="F241" s="1"/>
  <c r="F236"/>
  <c r="F235" s="1"/>
  <c r="F234" s="1"/>
  <c r="F233" s="1"/>
  <c r="F231"/>
  <c r="F230" s="1"/>
  <c r="F223" s="1"/>
  <c r="F221"/>
  <c r="F220" s="1"/>
  <c r="F212"/>
  <c r="F211" s="1"/>
  <c r="F209"/>
  <c r="F208" s="1"/>
  <c r="F203"/>
  <c r="F202" s="1"/>
  <c r="F201" s="1"/>
  <c r="F200" s="1"/>
  <c r="F199" s="1"/>
  <c r="F193"/>
  <c r="F192" s="1"/>
  <c r="F188"/>
  <c r="F187" s="1"/>
  <c r="F182"/>
  <c r="F181" s="1"/>
  <c r="F177"/>
  <c r="F176" s="1"/>
  <c r="F175" s="1"/>
  <c r="F174" s="1"/>
  <c r="F172"/>
  <c r="F171" s="1"/>
  <c r="F170" s="1"/>
  <c r="F169" s="1"/>
  <c r="F168" s="1"/>
  <c r="F166"/>
  <c r="F165" s="1"/>
  <c r="F159"/>
  <c r="F158" s="1"/>
  <c r="F157" s="1"/>
  <c r="F156" s="1"/>
  <c r="F155" s="1"/>
  <c r="F154" s="1"/>
  <c r="F152"/>
  <c r="F150"/>
  <c r="F147"/>
  <c r="F145"/>
  <c r="F142"/>
  <c r="F140"/>
  <c r="F137"/>
  <c r="F135"/>
  <c r="F133"/>
  <c r="F130"/>
  <c r="F128"/>
  <c r="F126"/>
  <c r="F123"/>
  <c r="F122" s="1"/>
  <c r="F120"/>
  <c r="F118"/>
  <c r="F106"/>
  <c r="F105" s="1"/>
  <c r="F103"/>
  <c r="F102" s="1"/>
  <c r="F99"/>
  <c r="F98" s="1"/>
  <c r="F97" s="1"/>
  <c r="F94"/>
  <c r="F93" s="1"/>
  <c r="F91"/>
  <c r="F90" s="1"/>
  <c r="F84"/>
  <c r="F83" s="1"/>
  <c r="F82" s="1"/>
  <c r="F74"/>
  <c r="F73" s="1"/>
  <c r="F72" s="1"/>
  <c r="F70"/>
  <c r="F69" s="1"/>
  <c r="F68" s="1"/>
  <c r="F65"/>
  <c r="F64" s="1"/>
  <c r="F63" s="1"/>
  <c r="F62" s="1"/>
  <c r="F61" s="1"/>
  <c r="F53"/>
  <c r="F51"/>
  <c r="F49"/>
  <c r="F37"/>
  <c r="F36" s="1"/>
  <c r="F35" s="1"/>
  <c r="F34" s="1"/>
  <c r="F33" s="1"/>
  <c r="F31"/>
  <c r="F30" s="1"/>
  <c r="F28"/>
  <c r="F27" s="1"/>
  <c r="F22"/>
  <c r="F21" s="1"/>
  <c r="F20" s="1"/>
  <c r="F19" s="1"/>
  <c r="F18" s="1"/>
  <c r="G337" i="9" l="1"/>
  <c r="G482"/>
  <c r="F268" i="7"/>
  <c r="G184" i="9"/>
  <c r="G183" s="1"/>
  <c r="F191" i="7"/>
  <c r="F190" s="1"/>
  <c r="F396"/>
  <c r="F377"/>
  <c r="F298"/>
  <c r="F297" s="1"/>
  <c r="F207"/>
  <c r="F206" s="1"/>
  <c r="F205" s="1"/>
  <c r="G173" i="9"/>
  <c r="G272"/>
  <c r="G271" s="1"/>
  <c r="G270" s="1"/>
  <c r="G269" s="1"/>
  <c r="G517"/>
  <c r="G516" s="1"/>
  <c r="G515" s="1"/>
  <c r="G514" s="1"/>
  <c r="G200"/>
  <c r="G199" s="1"/>
  <c r="G198" s="1"/>
  <c r="G191" s="1"/>
  <c r="G430"/>
  <c r="G429" s="1"/>
  <c r="G428" s="1"/>
  <c r="F461" i="7"/>
  <c r="F460" s="1"/>
  <c r="F459" s="1"/>
  <c r="F458" s="1"/>
  <c r="F180"/>
  <c r="F101"/>
  <c r="F96" s="1"/>
  <c r="G409" i="9"/>
  <c r="G402" s="1"/>
  <c r="G397" s="1"/>
  <c r="F247" i="7"/>
  <c r="F246" s="1"/>
  <c r="F245" s="1"/>
  <c r="F267"/>
  <c r="F266" s="1"/>
  <c r="F312"/>
  <c r="F311" s="1"/>
  <c r="G367" i="9"/>
  <c r="G366" s="1"/>
  <c r="G365" s="1"/>
  <c r="G316"/>
  <c r="G315" s="1"/>
  <c r="G314" s="1"/>
  <c r="G336"/>
  <c r="G335" s="1"/>
  <c r="G440"/>
  <c r="G439" s="1"/>
  <c r="G438" s="1"/>
  <c r="G94"/>
  <c r="G89" s="1"/>
  <c r="F447" i="7"/>
  <c r="F473"/>
  <c r="F472" s="1"/>
  <c r="F471" s="1"/>
  <c r="G237" i="9"/>
  <c r="G391"/>
  <c r="G280"/>
  <c r="G279" s="1"/>
  <c r="G278" s="1"/>
  <c r="G277" s="1"/>
  <c r="F139" i="7"/>
  <c r="G125" i="9"/>
  <c r="G305"/>
  <c r="G304" s="1"/>
  <c r="G303" s="1"/>
  <c r="G302" s="1"/>
  <c r="G301" s="1"/>
  <c r="G300" s="1"/>
  <c r="G110"/>
  <c r="G137"/>
  <c r="G132"/>
  <c r="G142"/>
  <c r="G259"/>
  <c r="G118"/>
  <c r="G233"/>
  <c r="G232" s="1"/>
  <c r="G507"/>
  <c r="G505" s="1"/>
  <c r="G504" s="1"/>
  <c r="G82"/>
  <c r="G74" s="1"/>
  <c r="F149" i="7"/>
  <c r="F125"/>
  <c r="F89"/>
  <c r="F81" s="1"/>
  <c r="F117"/>
  <c r="F132"/>
  <c r="F144"/>
  <c r="F346"/>
  <c r="F424"/>
  <c r="F420" s="1"/>
  <c r="F419" s="1"/>
  <c r="F418" s="1"/>
  <c r="F434"/>
  <c r="F48"/>
  <c r="F47" s="1"/>
  <c r="F46" s="1"/>
  <c r="F45" s="1"/>
  <c r="F367"/>
  <c r="F352" s="1"/>
  <c r="G29" i="9"/>
  <c r="G28" s="1"/>
  <c r="G27" s="1"/>
  <c r="G287"/>
  <c r="G157"/>
  <c r="G156" s="1"/>
  <c r="G155"/>
  <c r="G417"/>
  <c r="G416" s="1"/>
  <c r="G419"/>
  <c r="G418" s="1"/>
  <c r="F438" i="7"/>
  <c r="F440"/>
  <c r="F439" s="1"/>
  <c r="F162"/>
  <c r="F164"/>
  <c r="F163" s="1"/>
  <c r="F26"/>
  <c r="F25" s="1"/>
  <c r="F24" s="1"/>
  <c r="F481"/>
  <c r="F240"/>
  <c r="F239" s="1"/>
  <c r="F238"/>
  <c r="C46" i="5"/>
  <c r="C34"/>
  <c r="C32"/>
  <c r="C29"/>
  <c r="C27"/>
  <c r="C23"/>
  <c r="C21"/>
  <c r="C19"/>
  <c r="G172" i="9" l="1"/>
  <c r="G154" s="1"/>
  <c r="F179" i="7"/>
  <c r="F161" s="1"/>
  <c r="F446"/>
  <c r="F445" s="1"/>
  <c r="F444" s="1"/>
  <c r="F431" s="1"/>
  <c r="F351"/>
  <c r="F357"/>
  <c r="F342"/>
  <c r="F341" s="1"/>
  <c r="F335" s="1"/>
  <c r="G462" i="9"/>
  <c r="G461" s="1"/>
  <c r="G460" s="1"/>
  <c r="G437" s="1"/>
  <c r="G387"/>
  <c r="G386" s="1"/>
  <c r="G385" s="1"/>
  <c r="F198" i="7"/>
  <c r="F116"/>
  <c r="F115" s="1"/>
  <c r="F67" s="1"/>
  <c r="F17" s="1"/>
  <c r="G506" i="9"/>
  <c r="G396"/>
  <c r="C18" i="5"/>
  <c r="G109" i="9"/>
  <c r="G108" s="1"/>
  <c r="F376" i="7"/>
  <c r="F375" s="1"/>
  <c r="F374" s="1"/>
  <c r="F296"/>
  <c r="F244" s="1"/>
  <c r="F494" l="1"/>
  <c r="G313" i="9"/>
  <c r="G312" s="1"/>
  <c r="G60"/>
  <c r="G20" s="1"/>
  <c r="G19" s="1"/>
  <c r="G526" l="1"/>
</calcChain>
</file>

<file path=xl/sharedStrings.xml><?xml version="1.0" encoding="utf-8"?>
<sst xmlns="http://schemas.openxmlformats.org/spreadsheetml/2006/main" count="5573" uniqueCount="499">
  <si>
    <t>Финансовое управление администрации Пограничного муниципального района Приморского края</t>
  </si>
  <si>
    <t>950</t>
  </si>
  <si>
    <t>001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</si>
  <si>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</si>
  <si>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</si>
  <si>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</si>
  <si>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</si>
  <si>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</si>
  <si>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</si>
  <si>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</si>
  <si>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003</t>
  </si>
  <si>
    <t>Центр финансового, бюджетного и экономического обслуживания Пограничного муниципального района</t>
  </si>
  <si>
    <t>1 12 01000 01 0000 120</t>
  </si>
  <si>
    <t>Плата за негативное воздействие на окружающую среду</t>
  </si>
  <si>
    <t>100</t>
  </si>
  <si>
    <t>1 03 02000 01 0000 110</t>
  </si>
  <si>
    <t>Акцизы по подакцизным товарам (продукции), производимым на территории Российской Федерации</t>
  </si>
  <si>
    <t>1 05 02000 02 0000 110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</si>
  <si>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</si>
  <si>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</si>
  <si>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000</t>
  </si>
  <si>
    <t>Код бюджетной классификации Российской Федерации</t>
  </si>
  <si>
    <t>Наименование источников</t>
  </si>
  <si>
    <t>Увеличение прочих остатков денежных средств бюджетов муниципальных районов</t>
  </si>
  <si>
    <t xml:space="preserve">                                                                   Приложение № 5</t>
  </si>
  <si>
    <t xml:space="preserve">Пограничного муниципального района </t>
  </si>
  <si>
    <t>Объемы</t>
  </si>
  <si>
    <t>доходов районного бюджета в 2017 году</t>
  </si>
  <si>
    <t>(тыс.рублей)</t>
  </si>
  <si>
    <t>Наименование налога (сбора)</t>
  </si>
  <si>
    <t>Сумма</t>
  </si>
  <si>
    <t>1 00 00000 00 0000 000</t>
  </si>
  <si>
    <t>НАЛОГОВЫЕ И НЕНАЛОГОВЫЕ ДОХОДЫ</t>
  </si>
  <si>
    <t>1 01 00000 00 0000 000</t>
  </si>
  <si>
    <t>НАЛОГИ  НА 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</si>
  <si>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</si>
  <si>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</si>
  <si>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</si>
  <si>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</si>
  <si>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</si>
  <si>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 xml:space="preserve">НАЛОГИ  НА  СОВОКУПНЫЙ ДОХОД </t>
  </si>
  <si>
    <t xml:space="preserve">1 05 03000 01 0000 110 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</si>
  <si>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</si>
  <si>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</si>
  <si>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</si>
  <si>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</si>
  <si>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</si>
  <si>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</si>
  <si>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1 11 00000 00 0000 000</t>
  </si>
  <si>
    <t xml:space="preserve">ДОХОДЫ  ОТ  ИСПОЛЬЗОВАНИЯ ИМУЩЕСТВА, НАХОДЯЩЕГОСЯ В ГОСУДАРСТВЕННОЙ И МУНИЦИПАЛЬНОЙ СОБСТВЕННОСТИ </t>
  </si>
  <si>
    <t>1 11 05000 00 0000 120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</si>
  <si>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</si>
  <si>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</si>
  <si>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</si>
  <si>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1 12 00000 00 0000 000</t>
  </si>
  <si>
    <t>ПЛАТЕЖИ  ПРИ ПОЛЬЗОВАНИИ ПРИРОДНЫМИ  РЕСУРСАМИ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</si>
  <si>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</si>
  <si>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</si>
  <si>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</si>
  <si>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</si>
  <si>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</si>
  <si>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</si>
  <si>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</si>
  <si>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</si>
  <si>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в том числе:</t>
  </si>
  <si>
    <t>Субсидии на содержание многофункциональных центров предоставления государственных и муниципальных услуг</t>
  </si>
  <si>
    <t>Субвенции бюджетам муниципальных районов на составление списков кандидатов в присяжные заседатели федеральных судов общей юрисдикции</t>
  </si>
  <si>
    <t>в том  числе: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</si>
  <si>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</si>
  <si>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и обеспечению  деятельности комиссий по делам несовершеннолетних и защите их прав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</si>
  <si>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</si>
  <si>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</si>
  <si>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</si>
  <si>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бесплатным питанием обучающихся в младших классах (1-4 включительно) в муниципальных общеобразовательных учреждениях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</si>
  <si>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</si>
  <si>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</si>
  <si>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</si>
  <si>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</si>
  <si>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ВСЕГО ДОХОДОВ </t>
  </si>
  <si>
    <t xml:space="preserve">    Приложение № 7</t>
  </si>
  <si>
    <t>Пограничного муниципального района</t>
  </si>
  <si>
    <t xml:space="preserve">Распределение бюджетных ассигнований </t>
  </si>
  <si>
    <t>районного бюджета на 2017 год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</si>
  <si>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</si>
  <si>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</si>
  <si>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</si>
  <si>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</si>
  <si>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</si>
  <si>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</si>
  <si>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</si>
  <si>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</si>
  <si>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</si>
  <si>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</si>
  <si>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</si>
  <si>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</si>
  <si>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</si>
  <si>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</si>
  <si>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</si>
  <si>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</si>
  <si>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</si>
  <si>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</si>
  <si>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</si>
  <si>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</si>
  <si>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</si>
  <si>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</si>
  <si>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</si>
  <si>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</si>
  <si>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</si>
  <si>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</si>
  <si>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</si>
  <si>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</si>
  <si>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</si>
  <si>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</si>
  <si>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</si>
  <si>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</si>
  <si>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</si>
  <si>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</si>
  <si>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</si>
  <si>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</si>
  <si>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</si>
  <si>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</si>
  <si>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</si>
  <si>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</si>
  <si>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</si>
  <si>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</si>
  <si>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</si>
  <si>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</si>
  <si>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</si>
  <si>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</si>
  <si>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</si>
  <si>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</si>
  <si>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</si>
  <si>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</si>
  <si>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</si>
  <si>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Мероприятия по профилактике  экстремизма, терроризма и правонарушений на территории Пограничного муниципального района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</si>
  <si>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</si>
  <si>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</si>
  <si>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</si>
  <si>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</si>
  <si>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</si>
  <si>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</si>
  <si>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</si>
  <si>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</si>
  <si>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</si>
  <si>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Расходы на содержание и обеспечение деятельности (оказание услуг, выполнение работ) муниципальных учреждений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</si>
  <si>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</si>
  <si>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</si>
  <si>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</si>
  <si>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</si>
  <si>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</si>
  <si>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</si>
  <si>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</si>
  <si>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</si>
  <si>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</si>
  <si>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</si>
  <si>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</si>
  <si>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</si>
  <si>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</si>
  <si>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</si>
  <si>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</si>
  <si>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</si>
  <si>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</si>
  <si>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</si>
  <si>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</si>
  <si>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</si>
  <si>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</si>
  <si>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</si>
  <si>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</si>
  <si>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</si>
  <si>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</si>
  <si>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</si>
  <si>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</si>
  <si>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</si>
  <si>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</si>
  <si>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</si>
  <si>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</si>
  <si>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</si>
  <si>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</si>
  <si>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</si>
  <si>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</si>
  <si>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</si>
  <si>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</si>
  <si>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</si>
  <si>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</si>
  <si>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</si>
  <si>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</si>
  <si>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</si>
  <si>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</si>
  <si>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</si>
  <si>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</si>
  <si>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</si>
  <si>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</si>
  <si>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</si>
  <si>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</si>
  <si>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</si>
  <si>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</si>
  <si>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</si>
  <si>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</si>
  <si>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</si>
  <si>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</si>
  <si>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</si>
  <si>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</si>
  <si>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</si>
  <si>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</si>
  <si>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</si>
  <si>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</si>
  <si>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</si>
  <si>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</si>
  <si>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</si>
  <si>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</si>
  <si>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</si>
  <si>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</si>
  <si>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</si>
  <si>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</si>
  <si>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</si>
  <si>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</si>
  <si>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</si>
  <si>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</si>
  <si>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</si>
  <si>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</si>
  <si>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</si>
  <si>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</si>
  <si>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</si>
  <si>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</si>
  <si>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</si>
  <si>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</si>
  <si>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</si>
  <si>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</si>
  <si>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</si>
  <si>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</si>
  <si>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</si>
  <si>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</si>
  <si>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</si>
  <si>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</si>
  <si>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</si>
  <si>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</si>
  <si>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</si>
  <si>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района"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</si>
  <si>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</si>
  <si>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</si>
  <si>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</si>
  <si>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</si>
  <si>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</si>
  <si>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</si>
  <si>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</si>
  <si>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</si>
  <si>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</si>
  <si>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</si>
  <si>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</si>
  <si>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</si>
  <si>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</si>
  <si>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</si>
  <si>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</si>
  <si>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</si>
  <si>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</si>
  <si>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</si>
  <si>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</si>
  <si>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</si>
  <si>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</si>
  <si>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</si>
  <si>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</si>
  <si>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</si>
  <si>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</si>
  <si>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</si>
  <si>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</si>
  <si>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</si>
  <si>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</si>
  <si>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</si>
  <si>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</si>
  <si>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</si>
  <si>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</si>
  <si>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</si>
  <si>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</si>
  <si>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</si>
  <si>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</si>
  <si>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</si>
  <si>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</si>
  <si>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</si>
  <si>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</si>
  <si>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</si>
  <si>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</si>
  <si>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</si>
  <si>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</si>
  <si>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</si>
  <si>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</si>
  <si>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 xml:space="preserve">Проведение мероприятий по выявлению и развитию одаренных детей 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</si>
  <si>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</si>
  <si>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</si>
  <si>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</si>
  <si>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</si>
  <si>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</si>
  <si>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</si>
  <si>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</si>
  <si>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Пограничного муниципального района на 2017-2019 годы"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</si>
  <si>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</si>
  <si>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</si>
  <si>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</si>
  <si>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Молодежная политика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</si>
  <si>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</si>
  <si>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</si>
  <si>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</si>
  <si>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</si>
  <si>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Муниципальная программа "Развитие образования Пограничного муниципального района на 2016-2020 годы"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</si>
  <si>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</si>
  <si>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</si>
  <si>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</si>
  <si>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</si>
  <si>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</si>
  <si>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</si>
  <si>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</si>
  <si>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</si>
  <si>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</si>
  <si>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</si>
  <si>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</si>
  <si>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</si>
  <si>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</si>
  <si>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</si>
  <si>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</si>
  <si>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</si>
  <si>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</si>
  <si>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</si>
  <si>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</si>
  <si>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</si>
  <si>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</si>
  <si>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</si>
  <si>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</si>
  <si>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</si>
  <si>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</si>
  <si>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</si>
  <si>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</si>
  <si>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</si>
  <si>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</si>
  <si>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</si>
  <si>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</si>
  <si>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</si>
  <si>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</si>
  <si>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</si>
  <si>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</si>
  <si>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</si>
  <si>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</si>
  <si>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</si>
  <si>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</si>
  <si>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2530420100</t>
  </si>
  <si>
    <t>2530520060</t>
  </si>
  <si>
    <t>Другие вопросы в области культуры, кинематографии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</si>
  <si>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</si>
  <si>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</si>
  <si>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</si>
  <si>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</si>
  <si>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</si>
  <si>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</si>
  <si>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</si>
  <si>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</si>
  <si>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</si>
  <si>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</si>
  <si>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</si>
  <si>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</si>
  <si>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</si>
  <si>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</si>
  <si>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</si>
  <si>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</si>
  <si>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</si>
  <si>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</si>
  <si>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</si>
  <si>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</si>
  <si>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</si>
  <si>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</si>
  <si>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</si>
  <si>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</si>
  <si>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</si>
  <si>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</si>
  <si>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</si>
  <si>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</si>
  <si>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</si>
  <si>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</si>
  <si>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</si>
  <si>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</si>
  <si>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</si>
  <si>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</si>
  <si>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 xml:space="preserve">Дотации на  выравнивание бюджетной обеспеченности поселений 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</si>
  <si>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</si>
  <si>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</si>
  <si>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</si>
  <si>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</si>
  <si>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</si>
  <si>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</si>
  <si>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</si>
  <si>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</si>
  <si>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 xml:space="preserve">    Приложение № 9</t>
  </si>
  <si>
    <t>Распределение бюджетных ассигнований районного бюджета</t>
  </si>
  <si>
    <t xml:space="preserve">   на  2017 год в ведомственной структуре расходов районного бюджета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</si>
  <si>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</si>
  <si>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</si>
  <si>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</si>
  <si>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</si>
  <si>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</si>
  <si>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</si>
  <si>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</si>
  <si>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</si>
  <si>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</si>
  <si>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</si>
  <si>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</si>
  <si>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</si>
  <si>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</si>
  <si>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</si>
  <si>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</si>
  <si>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 xml:space="preserve">  к муниципальному  правовому акту </t>
  </si>
  <si>
    <t>к  муниципальному правовому акту</t>
  </si>
  <si>
    <t>от 23.12.2016 № 148-МПА</t>
  </si>
  <si>
    <t>от 23.12.2016  № 148-МПА</t>
  </si>
  <si>
    <t xml:space="preserve">                                                               Приложение № 1</t>
  </si>
  <si>
    <t xml:space="preserve">                                                               к муниципальному правовому акту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</si>
  <si>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</si>
  <si>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</si>
  <si>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</si>
  <si>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 01 05 02 01 05 0000 510</t>
  </si>
  <si>
    <t xml:space="preserve"> 01 05 02 01 05 0000 610</t>
  </si>
  <si>
    <t>Уменьшение прочих остатков денежных средств бюджетов  муниципальных районов</t>
  </si>
  <si>
    <t xml:space="preserve">Итого источников </t>
  </si>
  <si>
    <t>2 02 29999 05 0000 151</t>
  </si>
  <si>
    <t>2 02 35930 05 0000 151</t>
  </si>
  <si>
    <t>2 02 35118 05 0000 151</t>
  </si>
  <si>
    <t>2 02 30024 05 0000 151</t>
  </si>
  <si>
    <t>2 02 35120 05 0000 151</t>
  </si>
  <si>
    <t xml:space="preserve">2 02 30029 05 0000 151 </t>
  </si>
  <si>
    <t xml:space="preserve">2 02 40014 05 0000 151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</si>
  <si>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</si>
  <si>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</si>
  <si>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</si>
  <si>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</si>
  <si>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</si>
  <si>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</si>
  <si>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</si>
  <si>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</si>
  <si>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</si>
  <si>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</si>
  <si>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</si>
  <si>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</si>
  <si>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</si>
  <si>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</si>
  <si>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</si>
  <si>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</si>
  <si>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</si>
  <si>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</si>
  <si>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</si>
  <si>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</si>
  <si>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</si>
  <si>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</si>
  <si>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</si>
  <si>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</si>
  <si>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от 27.02.2017   № 162-МПА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</si>
  <si>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</si>
  <si>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</si>
  <si>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</si>
  <si>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</si>
  <si>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</si>
  <si>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</si>
  <si>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</si>
  <si>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</si>
  <si>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Субсидии на поддержку муниципальных программ развития малого и среднего предпринимательства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</si>
  <si>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</si>
  <si>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</si>
  <si>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</si>
  <si>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</si>
  <si>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</si>
  <si>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</si>
  <si>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</si>
  <si>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</si>
  <si>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</si>
  <si>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</si>
  <si>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</si>
  <si>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</si>
  <si>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</si>
  <si>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</si>
  <si>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</si>
  <si>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</si>
  <si>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</si>
  <si>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</si>
  <si>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</si>
  <si>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</si>
  <si>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</si>
  <si>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</si>
  <si>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внутреннего финансирования дефицита  бюджета Пограничного муниципального района                                                                на 2017 год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</si>
  <si>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</si>
  <si>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</si>
  <si>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</si>
  <si>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</si>
  <si>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</si>
  <si>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</si>
  <si>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</si>
  <si>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</si>
  <si>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</si>
  <si>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</si>
  <si>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</si>
  <si>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 xml:space="preserve">                                                                   Приложение № 2</t>
  </si>
  <si>
    <t xml:space="preserve">    Приложение № 3</t>
  </si>
  <si>
    <t xml:space="preserve">    Приложение № 4</t>
  </si>
  <si>
    <t>от 09.06.2017   № 176-МПА</t>
  </si>
  <si>
    <t>от 09.06.2017  № 176-МПА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</si>
</sst>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5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144">
    <xf numFmtId="0" fontId="0" fillId="0" borderId="0" xfId="0"/>
    <xf numFmtId="0" fontId="0" fillId="0" borderId="0" xfId="0" applyFill="1"/>
    <xf numFmtId="0" fontId="8" fillId="0" borderId="0" xfId="0" applyFont="1" applyAlignment="1">
      <alignment horizontal="right" indent="15"/>
    </xf>
    <xf numFmtId="0" fontId="9" fillId="0" borderId="0" xfId="0" applyFont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11" fillId="0" borderId="0" xfId="0" applyFont="1" applyFill="1"/>
    <xf numFmtId="164" fontId="11" fillId="0" borderId="0" xfId="1" applyNumberFormat="1" applyFont="1" applyFill="1" applyBorder="1" applyAlignment="1" applyProtection="1">
      <alignment horizontal="right"/>
    </xf>
    <xf numFmtId="164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4" fontId="11" fillId="0" borderId="1" xfId="2" applyNumberFormat="1" applyFont="1" applyFill="1" applyBorder="1" applyAlignment="1">
      <alignment horizontal="center" vertical="center"/>
    </xf>
    <xf numFmtId="0" fontId="11" fillId="0" borderId="0" xfId="2" applyFont="1" applyFill="1" applyAlignment="1"/>
    <xf numFmtId="0" fontId="11" fillId="0" borderId="1" xfId="0" applyFont="1" applyFill="1" applyBorder="1" applyAlignment="1">
      <alignment horizontal="left" vertical="center" wrapText="1" shrinkToFit="1"/>
    </xf>
    <xf numFmtId="4" fontId="11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3" fillId="0" borderId="0" xfId="2" applyFont="1" applyFill="1" applyAlignment="1"/>
    <xf numFmtId="0" fontId="11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2" applyFont="1" applyFill="1" applyAlignment="1">
      <alignment vertical="top"/>
    </xf>
    <xf numFmtId="2" fontId="7" fillId="0" borderId="0" xfId="2" applyNumberFormat="1" applyFont="1" applyFill="1" applyAlignment="1">
      <alignment horizontal="center"/>
    </xf>
    <xf numFmtId="0" fontId="7" fillId="0" borderId="0" xfId="2" applyFont="1" applyFill="1" applyAlignment="1"/>
    <xf numFmtId="0" fontId="7" fillId="0" borderId="0" xfId="2" applyFont="1" applyFill="1" applyBorder="1" applyAlignment="1">
      <alignment horizontal="lef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vertical="top"/>
    </xf>
    <xf numFmtId="2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/>
    <xf numFmtId="0" fontId="7" fillId="0" borderId="0" xfId="2" applyFont="1" applyFill="1" applyAlignment="1">
      <alignment horizontal="left" vertical="top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top" wrapText="1"/>
    </xf>
    <xf numFmtId="164" fontId="7" fillId="0" borderId="0" xfId="1" applyNumberFormat="1" applyFont="1" applyFill="1" applyBorder="1" applyAlignment="1" applyProtection="1">
      <alignment horizontal="right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4" fontId="7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 shrinkToFit="1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" fontId="1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 shrinkToFit="1"/>
    </xf>
    <xf numFmtId="49" fontId="7" fillId="0" borderId="1" xfId="2" applyNumberFormat="1" applyFont="1" applyFill="1" applyBorder="1" applyAlignment="1">
      <alignment horizontal="center" vertical="top" wrapText="1" shrinkToFit="1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49" fontId="7" fillId="0" borderId="1" xfId="2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0" xfId="2" applyFont="1" applyFill="1" applyAlignment="1">
      <alignment horizontal="left"/>
    </xf>
    <xf numFmtId="0" fontId="15" fillId="0" borderId="0" xfId="2" applyFont="1" applyFill="1" applyAlignment="1"/>
    <xf numFmtId="2" fontId="7" fillId="0" borderId="1" xfId="2" applyNumberFormat="1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wrapText="1"/>
    </xf>
    <xf numFmtId="165" fontId="7" fillId="0" borderId="0" xfId="2" applyNumberFormat="1" applyFont="1" applyFill="1" applyAlignment="1">
      <alignment horizontal="center"/>
    </xf>
    <xf numFmtId="0" fontId="7" fillId="0" borderId="0" xfId="2" applyFont="1" applyFill="1" applyBorder="1" applyAlignment="1">
      <alignment horizontal="center" wrapText="1"/>
    </xf>
    <xf numFmtId="0" fontId="5" fillId="0" borderId="0" xfId="0" applyFont="1" applyFill="1"/>
    <xf numFmtId="0" fontId="5" fillId="0" borderId="0" xfId="2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right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justify" wrapText="1"/>
    </xf>
    <xf numFmtId="4" fontId="6" fillId="0" borderId="4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8" fillId="0" borderId="2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justify" vertical="top" wrapText="1"/>
    </xf>
    <xf numFmtId="0" fontId="5" fillId="0" borderId="0" xfId="0" applyFont="1" applyFill="1" applyAlignment="1"/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49" fontId="21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5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2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right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vertical="top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Normal="100" workbookViewId="0">
      <selection activeCell="B5" sqref="B5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 ht="15.75">
      <c r="A1" s="90"/>
      <c r="B1" s="129" t="s">
        <v>410</v>
      </c>
      <c r="C1" s="129"/>
    </row>
    <row r="2" spans="1:3" ht="15.75">
      <c r="A2" s="90"/>
      <c r="B2" s="129" t="s">
        <v>411</v>
      </c>
      <c r="C2" s="129"/>
    </row>
    <row r="3" spans="1:3" ht="15.75">
      <c r="A3" s="90"/>
      <c r="B3" s="129" t="s">
        <v>25</v>
      </c>
      <c r="C3" s="129"/>
    </row>
    <row r="4" spans="1:3" ht="15.75">
      <c r="A4" s="90"/>
      <c r="B4" s="130" t="s">
        <v>497</v>
      </c>
      <c r="C4" s="129"/>
    </row>
    <row r="5" spans="1:3" ht="15.75">
      <c r="A5" s="90"/>
      <c r="B5" s="90"/>
      <c r="C5" s="90"/>
    </row>
    <row r="6" spans="1:3" ht="15.75">
      <c r="A6" s="116"/>
      <c r="B6" s="116"/>
      <c r="C6" s="116"/>
    </row>
    <row r="7" spans="1:3" ht="15.75">
      <c r="A7" s="92"/>
      <c r="B7" s="129" t="s">
        <v>410</v>
      </c>
      <c r="C7" s="129"/>
    </row>
    <row r="8" spans="1:3" ht="15.75">
      <c r="A8" s="90"/>
      <c r="B8" s="129" t="s">
        <v>411</v>
      </c>
      <c r="C8" s="129"/>
    </row>
    <row r="9" spans="1:3" ht="15.75">
      <c r="A9" s="90"/>
      <c r="B9" s="129" t="s">
        <v>25</v>
      </c>
      <c r="C9" s="129"/>
    </row>
    <row r="10" spans="1:3" ht="15.75">
      <c r="A10" s="90"/>
      <c r="B10" s="130" t="s">
        <v>450</v>
      </c>
      <c r="C10" s="129"/>
    </row>
    <row r="11" spans="1:3" ht="15.75">
      <c r="A11" s="90"/>
      <c r="B11" s="90"/>
      <c r="C11" s="90"/>
    </row>
    <row r="12" spans="1:3" ht="18.75">
      <c r="A12" s="131" t="s">
        <v>412</v>
      </c>
      <c r="B12" s="131"/>
      <c r="C12" s="131"/>
    </row>
    <row r="13" spans="1:3" ht="30.75" customHeight="1">
      <c r="A13" s="132" t="s">
        <v>482</v>
      </c>
      <c r="B13" s="132"/>
      <c r="C13" s="132"/>
    </row>
    <row r="14" spans="1:3" ht="15.75">
      <c r="A14" s="114"/>
      <c r="B14" s="114"/>
      <c r="C14" s="114"/>
    </row>
    <row r="15" spans="1:3" ht="15.75">
      <c r="A15" s="114"/>
      <c r="B15" s="114"/>
      <c r="C15" s="114"/>
    </row>
    <row r="16" spans="1:3" ht="15.75">
      <c r="A16" s="90"/>
      <c r="B16" s="90"/>
      <c r="C16" s="93" t="s">
        <v>83</v>
      </c>
    </row>
    <row r="17" spans="1:3" ht="47.25">
      <c r="A17" s="94" t="s">
        <v>21</v>
      </c>
      <c r="B17" s="94" t="s">
        <v>22</v>
      </c>
      <c r="C17" s="94" t="s">
        <v>30</v>
      </c>
    </row>
    <row r="18" spans="1:3" ht="63" customHeight="1">
      <c r="A18" s="119" t="s">
        <v>413</v>
      </c>
      <c r="B18" s="118" t="s">
        <v>414</v>
      </c>
      <c r="C18" s="117">
        <f>C19+C20</f>
        <v>38873.289999999979</v>
      </c>
    </row>
    <row r="19" spans="1:3" ht="47.25">
      <c r="A19" s="119" t="s">
        <v>415</v>
      </c>
      <c r="B19" s="118" t="s">
        <v>23</v>
      </c>
      <c r="C19" s="117">
        <v>-382015.37</v>
      </c>
    </row>
    <row r="20" spans="1:3" ht="47.25">
      <c r="A20" s="119" t="s">
        <v>416</v>
      </c>
      <c r="B20" s="118" t="s">
        <v>417</v>
      </c>
      <c r="C20" s="117">
        <v>420888.66</v>
      </c>
    </row>
    <row r="21" spans="1:3" ht="15.75">
      <c r="A21" s="95"/>
      <c r="B21" s="96" t="s">
        <v>418</v>
      </c>
      <c r="C21" s="97">
        <f>C18</f>
        <v>38873.289999999979</v>
      </c>
    </row>
  </sheetData>
  <mergeCells count="10">
    <mergeCell ref="B9:C9"/>
    <mergeCell ref="B10:C10"/>
    <mergeCell ref="A12:C12"/>
    <mergeCell ref="A13:C13"/>
    <mergeCell ref="B1:C1"/>
    <mergeCell ref="B2:C2"/>
    <mergeCell ref="B3:C3"/>
    <mergeCell ref="B4:C4"/>
    <mergeCell ref="B7:C7"/>
    <mergeCell ref="B8:C8"/>
  </mergeCells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4"/>
  <sheetViews>
    <sheetView workbookViewId="0">
      <selection activeCell="B5" sqref="B5"/>
    </sheetView>
  </sheetViews>
  <sheetFormatPr defaultRowHeight="15"/>
  <cols>
    <col min="1" max="1" width="25.85546875" customWidth="1"/>
    <col min="2" max="2" width="45.42578125" customWidth="1"/>
    <col min="3" max="3" width="12.28515625" style="1" customWidth="1"/>
  </cols>
  <sheetData>
    <row r="1" spans="1:3" ht="15.75">
      <c r="B1" s="133" t="s">
        <v>494</v>
      </c>
      <c r="C1" s="133"/>
    </row>
    <row r="2" spans="1:3" ht="15.75">
      <c r="B2" s="133" t="s">
        <v>406</v>
      </c>
      <c r="C2" s="133"/>
    </row>
    <row r="3" spans="1:3" ht="15.75">
      <c r="B3" s="133" t="s">
        <v>25</v>
      </c>
      <c r="C3" s="133"/>
    </row>
    <row r="4" spans="1:3" ht="15.75">
      <c r="B4" s="134" t="s">
        <v>498</v>
      </c>
      <c r="C4" s="133"/>
    </row>
    <row r="7" spans="1:3" ht="15.75">
      <c r="B7" s="133" t="s">
        <v>24</v>
      </c>
      <c r="C7" s="133"/>
    </row>
    <row r="8" spans="1:3" ht="15.75">
      <c r="B8" s="133" t="s">
        <v>406</v>
      </c>
      <c r="C8" s="133"/>
    </row>
    <row r="9" spans="1:3" ht="15.75">
      <c r="B9" s="133" t="s">
        <v>25</v>
      </c>
      <c r="C9" s="133"/>
    </row>
    <row r="10" spans="1:3" ht="15.75">
      <c r="B10" s="134" t="s">
        <v>409</v>
      </c>
      <c r="C10" s="133"/>
    </row>
    <row r="11" spans="1:3">
      <c r="A11" s="2"/>
    </row>
    <row r="12" spans="1:3" ht="16.5">
      <c r="A12" s="136" t="s">
        <v>26</v>
      </c>
      <c r="B12" s="136"/>
      <c r="C12" s="136"/>
    </row>
    <row r="13" spans="1:3" ht="16.5">
      <c r="A13" s="136" t="s">
        <v>27</v>
      </c>
      <c r="B13" s="136"/>
      <c r="C13" s="136"/>
    </row>
    <row r="14" spans="1:3" ht="16.5">
      <c r="A14" s="3"/>
      <c r="B14" s="3"/>
      <c r="C14" s="123"/>
    </row>
    <row r="15" spans="1:3" ht="16.5">
      <c r="A15" s="135" t="s">
        <v>28</v>
      </c>
      <c r="B15" s="135"/>
      <c r="C15" s="135"/>
    </row>
    <row r="16" spans="1:3" ht="49.5">
      <c r="A16" s="4" t="s">
        <v>21</v>
      </c>
      <c r="B16" s="5" t="s">
        <v>29</v>
      </c>
      <c r="C16" s="11" t="s">
        <v>30</v>
      </c>
    </row>
    <row r="17" spans="1:3">
      <c r="A17" s="6">
        <v>1</v>
      </c>
      <c r="B17" s="6">
        <v>2</v>
      </c>
      <c r="C17" s="124">
        <v>3</v>
      </c>
    </row>
    <row r="18" spans="1:3" ht="33">
      <c r="A18" s="7" t="s">
        <v>31</v>
      </c>
      <c r="B18" s="8" t="s">
        <v>32</v>
      </c>
      <c r="C18" s="14">
        <f>C19+C23+C27+C29+C32+C34+C36+C21</f>
        <v>191372</v>
      </c>
    </row>
    <row r="19" spans="1:3" ht="33">
      <c r="A19" s="12" t="s">
        <v>33</v>
      </c>
      <c r="B19" s="103" t="s">
        <v>34</v>
      </c>
      <c r="C19" s="125">
        <f>C20</f>
        <v>160018</v>
      </c>
    </row>
    <row r="20" spans="1:3" ht="33">
      <c r="A20" s="12" t="s">
        <v>35</v>
      </c>
      <c r="B20" s="12" t="s">
        <v>36</v>
      </c>
      <c r="C20" s="11">
        <v>160018</v>
      </c>
    </row>
    <row r="21" spans="1:3" ht="66">
      <c r="A21" s="12" t="s">
        <v>37</v>
      </c>
      <c r="B21" s="13" t="s">
        <v>38</v>
      </c>
      <c r="C21" s="14">
        <f>C22</f>
        <v>2414</v>
      </c>
    </row>
    <row r="22" spans="1:3" ht="49.5">
      <c r="A22" s="12" t="s">
        <v>15</v>
      </c>
      <c r="B22" s="15" t="s">
        <v>16</v>
      </c>
      <c r="C22" s="11">
        <v>2414</v>
      </c>
    </row>
    <row r="23" spans="1:3" ht="33">
      <c r="A23" s="16" t="s">
        <v>39</v>
      </c>
      <c r="B23" s="16" t="s">
        <v>40</v>
      </c>
      <c r="C23" s="14">
        <f>C24+C25+C26</f>
        <v>13100</v>
      </c>
    </row>
    <row r="24" spans="1:3" ht="33">
      <c r="A24" s="17" t="s">
        <v>17</v>
      </c>
      <c r="B24" s="9" t="s">
        <v>18</v>
      </c>
      <c r="C24" s="11">
        <v>12600</v>
      </c>
    </row>
    <row r="25" spans="1:3" ht="33">
      <c r="A25" s="98" t="s">
        <v>41</v>
      </c>
      <c r="B25" s="19" t="s">
        <v>19</v>
      </c>
      <c r="C25" s="11">
        <v>450</v>
      </c>
    </row>
    <row r="26" spans="1:3" ht="33">
      <c r="A26" s="19" t="s">
        <v>42</v>
      </c>
      <c r="B26" s="18" t="s">
        <v>43</v>
      </c>
      <c r="C26" s="11">
        <v>50</v>
      </c>
    </row>
    <row r="27" spans="1:3" ht="33">
      <c r="A27" s="16" t="s">
        <v>44</v>
      </c>
      <c r="B27" s="16" t="s">
        <v>45</v>
      </c>
      <c r="C27" s="14">
        <f>C28</f>
        <v>1650</v>
      </c>
    </row>
    <row r="28" spans="1:3" ht="49.5">
      <c r="A28" s="19" t="s">
        <v>46</v>
      </c>
      <c r="B28" s="21" t="s">
        <v>47</v>
      </c>
      <c r="C28" s="11">
        <v>1650</v>
      </c>
    </row>
    <row r="29" spans="1:3" ht="82.5">
      <c r="A29" s="19" t="s">
        <v>48</v>
      </c>
      <c r="B29" s="19" t="s">
        <v>49</v>
      </c>
      <c r="C29" s="14">
        <f>C30+C31</f>
        <v>11140</v>
      </c>
    </row>
    <row r="30" spans="1:3" ht="148.5">
      <c r="A30" s="19" t="s">
        <v>50</v>
      </c>
      <c r="B30" s="21" t="s">
        <v>51</v>
      </c>
      <c r="C30" s="11">
        <v>8000</v>
      </c>
    </row>
    <row r="31" spans="1:3" ht="148.5">
      <c r="A31" s="19" t="s">
        <v>52</v>
      </c>
      <c r="B31" s="21" t="s">
        <v>53</v>
      </c>
      <c r="C31" s="11">
        <v>3140</v>
      </c>
    </row>
    <row r="32" spans="1:3" ht="33">
      <c r="A32" s="19" t="s">
        <v>54</v>
      </c>
      <c r="B32" s="20" t="s">
        <v>55</v>
      </c>
      <c r="C32" s="14">
        <f>C33</f>
        <v>1350</v>
      </c>
    </row>
    <row r="33" spans="1:6" ht="33">
      <c r="A33" s="19" t="s">
        <v>12</v>
      </c>
      <c r="B33" s="21" t="s">
        <v>13</v>
      </c>
      <c r="C33" s="11">
        <v>1350</v>
      </c>
    </row>
    <row r="34" spans="1:6" ht="49.5" hidden="1">
      <c r="A34" s="5" t="s">
        <v>56</v>
      </c>
      <c r="B34" s="20" t="s">
        <v>57</v>
      </c>
      <c r="C34" s="14">
        <f>C35</f>
        <v>0</v>
      </c>
    </row>
    <row r="35" spans="1:6" ht="82.5" hidden="1">
      <c r="A35" s="5" t="s">
        <v>58</v>
      </c>
      <c r="B35" s="20" t="s">
        <v>59</v>
      </c>
      <c r="C35" s="11"/>
    </row>
    <row r="36" spans="1:6" ht="33">
      <c r="A36" s="19" t="s">
        <v>60</v>
      </c>
      <c r="B36" s="20" t="s">
        <v>61</v>
      </c>
      <c r="C36" s="14">
        <v>1700</v>
      </c>
    </row>
    <row r="37" spans="1:6" ht="33">
      <c r="A37" s="22" t="s">
        <v>62</v>
      </c>
      <c r="B37" s="22" t="s">
        <v>63</v>
      </c>
      <c r="C37" s="126">
        <f>C39+C46+C58+C59+C60+C61+C62+C38</f>
        <v>190643.37</v>
      </c>
    </row>
    <row r="38" spans="1:6" ht="82.5">
      <c r="A38" s="19" t="s">
        <v>460</v>
      </c>
      <c r="B38" s="10" t="s">
        <v>461</v>
      </c>
      <c r="C38" s="127">
        <v>431.52</v>
      </c>
      <c r="D38" s="1"/>
    </row>
    <row r="39" spans="1:6" ht="33">
      <c r="A39" s="19" t="s">
        <v>419</v>
      </c>
      <c r="B39" s="21" t="s">
        <v>3</v>
      </c>
      <c r="C39" s="11">
        <f>C42+C43+C44+C41+C45</f>
        <v>15477.52</v>
      </c>
      <c r="D39" s="1"/>
      <c r="F39" s="110"/>
    </row>
    <row r="40" spans="1:6" ht="16.5">
      <c r="A40" s="23"/>
      <c r="B40" s="19" t="s">
        <v>64</v>
      </c>
      <c r="C40" s="11"/>
      <c r="D40" s="1"/>
    </row>
    <row r="41" spans="1:6" ht="49.5">
      <c r="A41" s="23"/>
      <c r="B41" s="19" t="s">
        <v>459</v>
      </c>
      <c r="C41" s="11">
        <v>76.33</v>
      </c>
      <c r="D41" s="1"/>
    </row>
    <row r="42" spans="1:6" ht="66">
      <c r="A42" s="109"/>
      <c r="B42" s="21" t="s">
        <v>65</v>
      </c>
      <c r="C42" s="11">
        <v>2867.21</v>
      </c>
      <c r="D42" s="1"/>
    </row>
    <row r="43" spans="1:6" ht="82.5">
      <c r="A43" s="109"/>
      <c r="B43" s="21" t="s">
        <v>466</v>
      </c>
      <c r="C43" s="11">
        <v>4438.34</v>
      </c>
      <c r="D43" s="1"/>
    </row>
    <row r="44" spans="1:6" ht="66">
      <c r="A44" s="108"/>
      <c r="B44" s="21" t="s">
        <v>458</v>
      </c>
      <c r="C44" s="11">
        <v>2142.14</v>
      </c>
      <c r="D44" s="1"/>
    </row>
    <row r="45" spans="1:6" ht="55.5" customHeight="1">
      <c r="A45" s="109"/>
      <c r="B45" s="115" t="s">
        <v>477</v>
      </c>
      <c r="C45" s="11">
        <v>5953.5</v>
      </c>
      <c r="D45" s="1"/>
    </row>
    <row r="46" spans="1:6" ht="66">
      <c r="A46" s="19" t="s">
        <v>422</v>
      </c>
      <c r="B46" s="21" t="s">
        <v>6</v>
      </c>
      <c r="C46" s="11">
        <f>C48+C49+C50+C51+C52+C53+C54+C55+C56+C57</f>
        <v>167121.98000000001</v>
      </c>
      <c r="D46" s="1"/>
    </row>
    <row r="47" spans="1:6" ht="16.5">
      <c r="A47" s="18"/>
      <c r="B47" s="18" t="s">
        <v>67</v>
      </c>
      <c r="C47" s="11"/>
      <c r="D47" s="1"/>
    </row>
    <row r="48" spans="1:6" ht="82.5">
      <c r="A48" s="18"/>
      <c r="B48" s="21" t="s">
        <v>68</v>
      </c>
      <c r="C48" s="11">
        <v>34996</v>
      </c>
      <c r="D48" s="1"/>
    </row>
    <row r="49" spans="1:4" ht="82.5">
      <c r="A49" s="18"/>
      <c r="B49" s="21" t="s">
        <v>69</v>
      </c>
      <c r="C49" s="11">
        <v>1003.4</v>
      </c>
      <c r="D49" s="1"/>
    </row>
    <row r="50" spans="1:4" ht="66">
      <c r="A50" s="18"/>
      <c r="B50" s="21" t="s">
        <v>70</v>
      </c>
      <c r="C50" s="11">
        <v>538</v>
      </c>
      <c r="D50" s="1"/>
    </row>
    <row r="51" spans="1:4" ht="82.5">
      <c r="A51" s="18"/>
      <c r="B51" s="21" t="s">
        <v>71</v>
      </c>
      <c r="C51" s="11">
        <v>13333</v>
      </c>
      <c r="D51" s="1"/>
    </row>
    <row r="52" spans="1:4" ht="49.5">
      <c r="A52" s="18"/>
      <c r="B52" s="21" t="s">
        <v>72</v>
      </c>
      <c r="C52" s="11">
        <v>651</v>
      </c>
      <c r="D52" s="1"/>
    </row>
    <row r="53" spans="1:4" ht="68.25" customHeight="1">
      <c r="A53" s="18"/>
      <c r="B53" s="21" t="s">
        <v>73</v>
      </c>
      <c r="C53" s="11">
        <v>3265</v>
      </c>
      <c r="D53" s="1"/>
    </row>
    <row r="54" spans="1:4" ht="132">
      <c r="A54" s="18"/>
      <c r="B54" s="21" t="s">
        <v>74</v>
      </c>
      <c r="C54" s="11">
        <v>110711</v>
      </c>
      <c r="D54" s="1"/>
    </row>
    <row r="55" spans="1:4" ht="66">
      <c r="A55" s="23"/>
      <c r="B55" s="21" t="s">
        <v>75</v>
      </c>
      <c r="C55" s="11">
        <v>2349</v>
      </c>
      <c r="D55" s="1"/>
    </row>
    <row r="56" spans="1:4" ht="115.5">
      <c r="A56" s="23"/>
      <c r="B56" s="21" t="s">
        <v>76</v>
      </c>
      <c r="C56" s="11">
        <v>0.28999999999999998</v>
      </c>
      <c r="D56" s="1"/>
    </row>
    <row r="57" spans="1:4" ht="138.75" customHeight="1">
      <c r="A57" s="23"/>
      <c r="B57" s="21" t="s">
        <v>77</v>
      </c>
      <c r="C57" s="11">
        <v>275.29000000000002</v>
      </c>
      <c r="D57" s="1"/>
    </row>
    <row r="58" spans="1:4" ht="132">
      <c r="A58" s="98" t="s">
        <v>424</v>
      </c>
      <c r="B58" s="21" t="s">
        <v>426</v>
      </c>
      <c r="C58" s="11">
        <v>3181</v>
      </c>
      <c r="D58" s="1"/>
    </row>
    <row r="59" spans="1:4" ht="66">
      <c r="A59" s="104" t="s">
        <v>421</v>
      </c>
      <c r="B59" s="21" t="s">
        <v>5</v>
      </c>
      <c r="C59" s="11">
        <v>489.2</v>
      </c>
      <c r="D59" s="1"/>
    </row>
    <row r="60" spans="1:4" ht="66">
      <c r="A60" s="104" t="s">
        <v>423</v>
      </c>
      <c r="B60" s="21" t="s">
        <v>66</v>
      </c>
      <c r="C60" s="11">
        <v>12.15</v>
      </c>
      <c r="D60" s="1"/>
    </row>
    <row r="61" spans="1:4" ht="49.5">
      <c r="A61" s="104" t="s">
        <v>420</v>
      </c>
      <c r="B61" s="21" t="s">
        <v>4</v>
      </c>
      <c r="C61" s="11">
        <v>1970</v>
      </c>
      <c r="D61" s="1"/>
    </row>
    <row r="62" spans="1:4" ht="121.5" customHeight="1">
      <c r="A62" s="98" t="s">
        <v>425</v>
      </c>
      <c r="B62" s="21" t="s">
        <v>7</v>
      </c>
      <c r="C62" s="11">
        <v>1960</v>
      </c>
      <c r="D62" s="120"/>
    </row>
    <row r="63" spans="1:4" ht="16.5">
      <c r="A63" s="23"/>
      <c r="B63" s="24" t="s">
        <v>78</v>
      </c>
      <c r="C63" s="126">
        <f>C18+C37</f>
        <v>382015.37</v>
      </c>
    </row>
    <row r="64" spans="1:4" ht="16.5">
      <c r="C64" s="128"/>
    </row>
  </sheetData>
  <mergeCells count="11">
    <mergeCell ref="B1:C1"/>
    <mergeCell ref="B2:C2"/>
    <mergeCell ref="B3:C3"/>
    <mergeCell ref="B4:C4"/>
    <mergeCell ref="A15:C15"/>
    <mergeCell ref="B7:C7"/>
    <mergeCell ref="B8:C8"/>
    <mergeCell ref="B9:C9"/>
    <mergeCell ref="B10:C10"/>
    <mergeCell ref="A12:C12"/>
    <mergeCell ref="A13:C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4"/>
  <sheetViews>
    <sheetView workbookViewId="0">
      <selection activeCell="A24" sqref="A24"/>
    </sheetView>
  </sheetViews>
  <sheetFormatPr defaultRowHeight="12.75" outlineLevelRow="5"/>
  <cols>
    <col min="1" max="1" width="42.140625" style="25" customWidth="1"/>
    <col min="2" max="2" width="10.140625" style="25" customWidth="1"/>
    <col min="3" max="3" width="9" style="25" customWidth="1"/>
    <col min="4" max="4" width="13.28515625" style="25" bestFit="1" customWidth="1"/>
    <col min="5" max="5" width="7.7109375" style="25" customWidth="1"/>
    <col min="6" max="6" width="16.5703125" style="25" customWidth="1"/>
    <col min="7" max="8" width="9.140625" style="25" customWidth="1"/>
    <col min="9" max="255" width="9.140625" style="25"/>
    <col min="256" max="256" width="42.140625" style="25" customWidth="1"/>
    <col min="257" max="257" width="10.140625" style="25" customWidth="1"/>
    <col min="258" max="258" width="9" style="25" customWidth="1"/>
    <col min="259" max="259" width="13.28515625" style="25" bestFit="1" customWidth="1"/>
    <col min="260" max="260" width="7.7109375" style="25" customWidth="1"/>
    <col min="261" max="261" width="16.5703125" style="25" customWidth="1"/>
    <col min="262" max="262" width="10.7109375" style="25" customWidth="1"/>
    <col min="263" max="264" width="9.140625" style="25" customWidth="1"/>
    <col min="265" max="511" width="9.140625" style="25"/>
    <col min="512" max="512" width="42.140625" style="25" customWidth="1"/>
    <col min="513" max="513" width="10.140625" style="25" customWidth="1"/>
    <col min="514" max="514" width="9" style="25" customWidth="1"/>
    <col min="515" max="515" width="13.28515625" style="25" bestFit="1" customWidth="1"/>
    <col min="516" max="516" width="7.7109375" style="25" customWidth="1"/>
    <col min="517" max="517" width="16.5703125" style="25" customWidth="1"/>
    <col min="518" max="518" width="10.7109375" style="25" customWidth="1"/>
    <col min="519" max="520" width="9.140625" style="25" customWidth="1"/>
    <col min="521" max="767" width="9.140625" style="25"/>
    <col min="768" max="768" width="42.140625" style="25" customWidth="1"/>
    <col min="769" max="769" width="10.140625" style="25" customWidth="1"/>
    <col min="770" max="770" width="9" style="25" customWidth="1"/>
    <col min="771" max="771" width="13.28515625" style="25" bestFit="1" customWidth="1"/>
    <col min="772" max="772" width="7.7109375" style="25" customWidth="1"/>
    <col min="773" max="773" width="16.5703125" style="25" customWidth="1"/>
    <col min="774" max="774" width="10.7109375" style="25" customWidth="1"/>
    <col min="775" max="776" width="9.140625" style="25" customWidth="1"/>
    <col min="777" max="1023" width="9.140625" style="25"/>
    <col min="1024" max="1024" width="42.140625" style="25" customWidth="1"/>
    <col min="1025" max="1025" width="10.140625" style="25" customWidth="1"/>
    <col min="1026" max="1026" width="9" style="25" customWidth="1"/>
    <col min="1027" max="1027" width="13.28515625" style="25" bestFit="1" customWidth="1"/>
    <col min="1028" max="1028" width="7.7109375" style="25" customWidth="1"/>
    <col min="1029" max="1029" width="16.5703125" style="25" customWidth="1"/>
    <col min="1030" max="1030" width="10.7109375" style="25" customWidth="1"/>
    <col min="1031" max="1032" width="9.140625" style="25" customWidth="1"/>
    <col min="1033" max="1279" width="9.140625" style="25"/>
    <col min="1280" max="1280" width="42.140625" style="25" customWidth="1"/>
    <col min="1281" max="1281" width="10.140625" style="25" customWidth="1"/>
    <col min="1282" max="1282" width="9" style="25" customWidth="1"/>
    <col min="1283" max="1283" width="13.28515625" style="25" bestFit="1" customWidth="1"/>
    <col min="1284" max="1284" width="7.7109375" style="25" customWidth="1"/>
    <col min="1285" max="1285" width="16.5703125" style="25" customWidth="1"/>
    <col min="1286" max="1286" width="10.7109375" style="25" customWidth="1"/>
    <col min="1287" max="1288" width="9.140625" style="25" customWidth="1"/>
    <col min="1289" max="1535" width="9.140625" style="25"/>
    <col min="1536" max="1536" width="42.140625" style="25" customWidth="1"/>
    <col min="1537" max="1537" width="10.140625" style="25" customWidth="1"/>
    <col min="1538" max="1538" width="9" style="25" customWidth="1"/>
    <col min="1539" max="1539" width="13.28515625" style="25" bestFit="1" customWidth="1"/>
    <col min="1540" max="1540" width="7.7109375" style="25" customWidth="1"/>
    <col min="1541" max="1541" width="16.5703125" style="25" customWidth="1"/>
    <col min="1542" max="1542" width="10.7109375" style="25" customWidth="1"/>
    <col min="1543" max="1544" width="9.140625" style="25" customWidth="1"/>
    <col min="1545" max="1791" width="9.140625" style="25"/>
    <col min="1792" max="1792" width="42.140625" style="25" customWidth="1"/>
    <col min="1793" max="1793" width="10.140625" style="25" customWidth="1"/>
    <col min="1794" max="1794" width="9" style="25" customWidth="1"/>
    <col min="1795" max="1795" width="13.28515625" style="25" bestFit="1" customWidth="1"/>
    <col min="1796" max="1796" width="7.7109375" style="25" customWidth="1"/>
    <col min="1797" max="1797" width="16.5703125" style="25" customWidth="1"/>
    <col min="1798" max="1798" width="10.7109375" style="25" customWidth="1"/>
    <col min="1799" max="1800" width="9.140625" style="25" customWidth="1"/>
    <col min="1801" max="2047" width="9.140625" style="25"/>
    <col min="2048" max="2048" width="42.140625" style="25" customWidth="1"/>
    <col min="2049" max="2049" width="10.140625" style="25" customWidth="1"/>
    <col min="2050" max="2050" width="9" style="25" customWidth="1"/>
    <col min="2051" max="2051" width="13.28515625" style="25" bestFit="1" customWidth="1"/>
    <col min="2052" max="2052" width="7.7109375" style="25" customWidth="1"/>
    <col min="2053" max="2053" width="16.5703125" style="25" customWidth="1"/>
    <col min="2054" max="2054" width="10.7109375" style="25" customWidth="1"/>
    <col min="2055" max="2056" width="9.140625" style="25" customWidth="1"/>
    <col min="2057" max="2303" width="9.140625" style="25"/>
    <col min="2304" max="2304" width="42.140625" style="25" customWidth="1"/>
    <col min="2305" max="2305" width="10.140625" style="25" customWidth="1"/>
    <col min="2306" max="2306" width="9" style="25" customWidth="1"/>
    <col min="2307" max="2307" width="13.28515625" style="25" bestFit="1" customWidth="1"/>
    <col min="2308" max="2308" width="7.7109375" style="25" customWidth="1"/>
    <col min="2309" max="2309" width="16.5703125" style="25" customWidth="1"/>
    <col min="2310" max="2310" width="10.7109375" style="25" customWidth="1"/>
    <col min="2311" max="2312" width="9.140625" style="25" customWidth="1"/>
    <col min="2313" max="2559" width="9.140625" style="25"/>
    <col min="2560" max="2560" width="42.140625" style="25" customWidth="1"/>
    <col min="2561" max="2561" width="10.140625" style="25" customWidth="1"/>
    <col min="2562" max="2562" width="9" style="25" customWidth="1"/>
    <col min="2563" max="2563" width="13.28515625" style="25" bestFit="1" customWidth="1"/>
    <col min="2564" max="2564" width="7.7109375" style="25" customWidth="1"/>
    <col min="2565" max="2565" width="16.5703125" style="25" customWidth="1"/>
    <col min="2566" max="2566" width="10.7109375" style="25" customWidth="1"/>
    <col min="2567" max="2568" width="9.140625" style="25" customWidth="1"/>
    <col min="2569" max="2815" width="9.140625" style="25"/>
    <col min="2816" max="2816" width="42.140625" style="25" customWidth="1"/>
    <col min="2817" max="2817" width="10.140625" style="25" customWidth="1"/>
    <col min="2818" max="2818" width="9" style="25" customWidth="1"/>
    <col min="2819" max="2819" width="13.28515625" style="25" bestFit="1" customWidth="1"/>
    <col min="2820" max="2820" width="7.7109375" style="25" customWidth="1"/>
    <col min="2821" max="2821" width="16.5703125" style="25" customWidth="1"/>
    <col min="2822" max="2822" width="10.7109375" style="25" customWidth="1"/>
    <col min="2823" max="2824" width="9.140625" style="25" customWidth="1"/>
    <col min="2825" max="3071" width="9.140625" style="25"/>
    <col min="3072" max="3072" width="42.140625" style="25" customWidth="1"/>
    <col min="3073" max="3073" width="10.140625" style="25" customWidth="1"/>
    <col min="3074" max="3074" width="9" style="25" customWidth="1"/>
    <col min="3075" max="3075" width="13.28515625" style="25" bestFit="1" customWidth="1"/>
    <col min="3076" max="3076" width="7.7109375" style="25" customWidth="1"/>
    <col min="3077" max="3077" width="16.5703125" style="25" customWidth="1"/>
    <col min="3078" max="3078" width="10.7109375" style="25" customWidth="1"/>
    <col min="3079" max="3080" width="9.140625" style="25" customWidth="1"/>
    <col min="3081" max="3327" width="9.140625" style="25"/>
    <col min="3328" max="3328" width="42.140625" style="25" customWidth="1"/>
    <col min="3329" max="3329" width="10.140625" style="25" customWidth="1"/>
    <col min="3330" max="3330" width="9" style="25" customWidth="1"/>
    <col min="3331" max="3331" width="13.28515625" style="25" bestFit="1" customWidth="1"/>
    <col min="3332" max="3332" width="7.7109375" style="25" customWidth="1"/>
    <col min="3333" max="3333" width="16.5703125" style="25" customWidth="1"/>
    <col min="3334" max="3334" width="10.7109375" style="25" customWidth="1"/>
    <col min="3335" max="3336" width="9.140625" style="25" customWidth="1"/>
    <col min="3337" max="3583" width="9.140625" style="25"/>
    <col min="3584" max="3584" width="42.140625" style="25" customWidth="1"/>
    <col min="3585" max="3585" width="10.140625" style="25" customWidth="1"/>
    <col min="3586" max="3586" width="9" style="25" customWidth="1"/>
    <col min="3587" max="3587" width="13.28515625" style="25" bestFit="1" customWidth="1"/>
    <col min="3588" max="3588" width="7.7109375" style="25" customWidth="1"/>
    <col min="3589" max="3589" width="16.5703125" style="25" customWidth="1"/>
    <col min="3590" max="3590" width="10.7109375" style="25" customWidth="1"/>
    <col min="3591" max="3592" width="9.140625" style="25" customWidth="1"/>
    <col min="3593" max="3839" width="9.140625" style="25"/>
    <col min="3840" max="3840" width="42.140625" style="25" customWidth="1"/>
    <col min="3841" max="3841" width="10.140625" style="25" customWidth="1"/>
    <col min="3842" max="3842" width="9" style="25" customWidth="1"/>
    <col min="3843" max="3843" width="13.28515625" style="25" bestFit="1" customWidth="1"/>
    <col min="3844" max="3844" width="7.7109375" style="25" customWidth="1"/>
    <col min="3845" max="3845" width="16.5703125" style="25" customWidth="1"/>
    <col min="3846" max="3846" width="10.7109375" style="25" customWidth="1"/>
    <col min="3847" max="3848" width="9.140625" style="25" customWidth="1"/>
    <col min="3849" max="4095" width="9.140625" style="25"/>
    <col min="4096" max="4096" width="42.140625" style="25" customWidth="1"/>
    <col min="4097" max="4097" width="10.140625" style="25" customWidth="1"/>
    <col min="4098" max="4098" width="9" style="25" customWidth="1"/>
    <col min="4099" max="4099" width="13.28515625" style="25" bestFit="1" customWidth="1"/>
    <col min="4100" max="4100" width="7.7109375" style="25" customWidth="1"/>
    <col min="4101" max="4101" width="16.5703125" style="25" customWidth="1"/>
    <col min="4102" max="4102" width="10.7109375" style="25" customWidth="1"/>
    <col min="4103" max="4104" width="9.140625" style="25" customWidth="1"/>
    <col min="4105" max="4351" width="9.140625" style="25"/>
    <col min="4352" max="4352" width="42.140625" style="25" customWidth="1"/>
    <col min="4353" max="4353" width="10.140625" style="25" customWidth="1"/>
    <col min="4354" max="4354" width="9" style="25" customWidth="1"/>
    <col min="4355" max="4355" width="13.28515625" style="25" bestFit="1" customWidth="1"/>
    <col min="4356" max="4356" width="7.7109375" style="25" customWidth="1"/>
    <col min="4357" max="4357" width="16.5703125" style="25" customWidth="1"/>
    <col min="4358" max="4358" width="10.7109375" style="25" customWidth="1"/>
    <col min="4359" max="4360" width="9.140625" style="25" customWidth="1"/>
    <col min="4361" max="4607" width="9.140625" style="25"/>
    <col min="4608" max="4608" width="42.140625" style="25" customWidth="1"/>
    <col min="4609" max="4609" width="10.140625" style="25" customWidth="1"/>
    <col min="4610" max="4610" width="9" style="25" customWidth="1"/>
    <col min="4611" max="4611" width="13.28515625" style="25" bestFit="1" customWidth="1"/>
    <col min="4612" max="4612" width="7.7109375" style="25" customWidth="1"/>
    <col min="4613" max="4613" width="16.5703125" style="25" customWidth="1"/>
    <col min="4614" max="4614" width="10.7109375" style="25" customWidth="1"/>
    <col min="4615" max="4616" width="9.140625" style="25" customWidth="1"/>
    <col min="4617" max="4863" width="9.140625" style="25"/>
    <col min="4864" max="4864" width="42.140625" style="25" customWidth="1"/>
    <col min="4865" max="4865" width="10.140625" style="25" customWidth="1"/>
    <col min="4866" max="4866" width="9" style="25" customWidth="1"/>
    <col min="4867" max="4867" width="13.28515625" style="25" bestFit="1" customWidth="1"/>
    <col min="4868" max="4868" width="7.7109375" style="25" customWidth="1"/>
    <col min="4869" max="4869" width="16.5703125" style="25" customWidth="1"/>
    <col min="4870" max="4870" width="10.7109375" style="25" customWidth="1"/>
    <col min="4871" max="4872" width="9.140625" style="25" customWidth="1"/>
    <col min="4873" max="5119" width="9.140625" style="25"/>
    <col min="5120" max="5120" width="42.140625" style="25" customWidth="1"/>
    <col min="5121" max="5121" width="10.140625" style="25" customWidth="1"/>
    <col min="5122" max="5122" width="9" style="25" customWidth="1"/>
    <col min="5123" max="5123" width="13.28515625" style="25" bestFit="1" customWidth="1"/>
    <col min="5124" max="5124" width="7.7109375" style="25" customWidth="1"/>
    <col min="5125" max="5125" width="16.5703125" style="25" customWidth="1"/>
    <col min="5126" max="5126" width="10.7109375" style="25" customWidth="1"/>
    <col min="5127" max="5128" width="9.140625" style="25" customWidth="1"/>
    <col min="5129" max="5375" width="9.140625" style="25"/>
    <col min="5376" max="5376" width="42.140625" style="25" customWidth="1"/>
    <col min="5377" max="5377" width="10.140625" style="25" customWidth="1"/>
    <col min="5378" max="5378" width="9" style="25" customWidth="1"/>
    <col min="5379" max="5379" width="13.28515625" style="25" bestFit="1" customWidth="1"/>
    <col min="5380" max="5380" width="7.7109375" style="25" customWidth="1"/>
    <col min="5381" max="5381" width="16.5703125" style="25" customWidth="1"/>
    <col min="5382" max="5382" width="10.7109375" style="25" customWidth="1"/>
    <col min="5383" max="5384" width="9.140625" style="25" customWidth="1"/>
    <col min="5385" max="5631" width="9.140625" style="25"/>
    <col min="5632" max="5632" width="42.140625" style="25" customWidth="1"/>
    <col min="5633" max="5633" width="10.140625" style="25" customWidth="1"/>
    <col min="5634" max="5634" width="9" style="25" customWidth="1"/>
    <col min="5635" max="5635" width="13.28515625" style="25" bestFit="1" customWidth="1"/>
    <col min="5636" max="5636" width="7.7109375" style="25" customWidth="1"/>
    <col min="5637" max="5637" width="16.5703125" style="25" customWidth="1"/>
    <col min="5638" max="5638" width="10.7109375" style="25" customWidth="1"/>
    <col min="5639" max="5640" width="9.140625" style="25" customWidth="1"/>
    <col min="5641" max="5887" width="9.140625" style="25"/>
    <col min="5888" max="5888" width="42.140625" style="25" customWidth="1"/>
    <col min="5889" max="5889" width="10.140625" style="25" customWidth="1"/>
    <col min="5890" max="5890" width="9" style="25" customWidth="1"/>
    <col min="5891" max="5891" width="13.28515625" style="25" bestFit="1" customWidth="1"/>
    <col min="5892" max="5892" width="7.7109375" style="25" customWidth="1"/>
    <col min="5893" max="5893" width="16.5703125" style="25" customWidth="1"/>
    <col min="5894" max="5894" width="10.7109375" style="25" customWidth="1"/>
    <col min="5895" max="5896" width="9.140625" style="25" customWidth="1"/>
    <col min="5897" max="6143" width="9.140625" style="25"/>
    <col min="6144" max="6144" width="42.140625" style="25" customWidth="1"/>
    <col min="6145" max="6145" width="10.140625" style="25" customWidth="1"/>
    <col min="6146" max="6146" width="9" style="25" customWidth="1"/>
    <col min="6147" max="6147" width="13.28515625" style="25" bestFit="1" customWidth="1"/>
    <col min="6148" max="6148" width="7.7109375" style="25" customWidth="1"/>
    <col min="6149" max="6149" width="16.5703125" style="25" customWidth="1"/>
    <col min="6150" max="6150" width="10.7109375" style="25" customWidth="1"/>
    <col min="6151" max="6152" width="9.140625" style="25" customWidth="1"/>
    <col min="6153" max="6399" width="9.140625" style="25"/>
    <col min="6400" max="6400" width="42.140625" style="25" customWidth="1"/>
    <col min="6401" max="6401" width="10.140625" style="25" customWidth="1"/>
    <col min="6402" max="6402" width="9" style="25" customWidth="1"/>
    <col min="6403" max="6403" width="13.28515625" style="25" bestFit="1" customWidth="1"/>
    <col min="6404" max="6404" width="7.7109375" style="25" customWidth="1"/>
    <col min="6405" max="6405" width="16.5703125" style="25" customWidth="1"/>
    <col min="6406" max="6406" width="10.7109375" style="25" customWidth="1"/>
    <col min="6407" max="6408" width="9.140625" style="25" customWidth="1"/>
    <col min="6409" max="6655" width="9.140625" style="25"/>
    <col min="6656" max="6656" width="42.140625" style="25" customWidth="1"/>
    <col min="6657" max="6657" width="10.140625" style="25" customWidth="1"/>
    <col min="6658" max="6658" width="9" style="25" customWidth="1"/>
    <col min="6659" max="6659" width="13.28515625" style="25" bestFit="1" customWidth="1"/>
    <col min="6660" max="6660" width="7.7109375" style="25" customWidth="1"/>
    <col min="6661" max="6661" width="16.5703125" style="25" customWidth="1"/>
    <col min="6662" max="6662" width="10.7109375" style="25" customWidth="1"/>
    <col min="6663" max="6664" width="9.140625" style="25" customWidth="1"/>
    <col min="6665" max="6911" width="9.140625" style="25"/>
    <col min="6912" max="6912" width="42.140625" style="25" customWidth="1"/>
    <col min="6913" max="6913" width="10.140625" style="25" customWidth="1"/>
    <col min="6914" max="6914" width="9" style="25" customWidth="1"/>
    <col min="6915" max="6915" width="13.28515625" style="25" bestFit="1" customWidth="1"/>
    <col min="6916" max="6916" width="7.7109375" style="25" customWidth="1"/>
    <col min="6917" max="6917" width="16.5703125" style="25" customWidth="1"/>
    <col min="6918" max="6918" width="10.7109375" style="25" customWidth="1"/>
    <col min="6919" max="6920" width="9.140625" style="25" customWidth="1"/>
    <col min="6921" max="7167" width="9.140625" style="25"/>
    <col min="7168" max="7168" width="42.140625" style="25" customWidth="1"/>
    <col min="7169" max="7169" width="10.140625" style="25" customWidth="1"/>
    <col min="7170" max="7170" width="9" style="25" customWidth="1"/>
    <col min="7171" max="7171" width="13.28515625" style="25" bestFit="1" customWidth="1"/>
    <col min="7172" max="7172" width="7.7109375" style="25" customWidth="1"/>
    <col min="7173" max="7173" width="16.5703125" style="25" customWidth="1"/>
    <col min="7174" max="7174" width="10.7109375" style="25" customWidth="1"/>
    <col min="7175" max="7176" width="9.140625" style="25" customWidth="1"/>
    <col min="7177" max="7423" width="9.140625" style="25"/>
    <col min="7424" max="7424" width="42.140625" style="25" customWidth="1"/>
    <col min="7425" max="7425" width="10.140625" style="25" customWidth="1"/>
    <col min="7426" max="7426" width="9" style="25" customWidth="1"/>
    <col min="7427" max="7427" width="13.28515625" style="25" bestFit="1" customWidth="1"/>
    <col min="7428" max="7428" width="7.7109375" style="25" customWidth="1"/>
    <col min="7429" max="7429" width="16.5703125" style="25" customWidth="1"/>
    <col min="7430" max="7430" width="10.7109375" style="25" customWidth="1"/>
    <col min="7431" max="7432" width="9.140625" style="25" customWidth="1"/>
    <col min="7433" max="7679" width="9.140625" style="25"/>
    <col min="7680" max="7680" width="42.140625" style="25" customWidth="1"/>
    <col min="7681" max="7681" width="10.140625" style="25" customWidth="1"/>
    <col min="7682" max="7682" width="9" style="25" customWidth="1"/>
    <col min="7683" max="7683" width="13.28515625" style="25" bestFit="1" customWidth="1"/>
    <col min="7684" max="7684" width="7.7109375" style="25" customWidth="1"/>
    <col min="7685" max="7685" width="16.5703125" style="25" customWidth="1"/>
    <col min="7686" max="7686" width="10.7109375" style="25" customWidth="1"/>
    <col min="7687" max="7688" width="9.140625" style="25" customWidth="1"/>
    <col min="7689" max="7935" width="9.140625" style="25"/>
    <col min="7936" max="7936" width="42.140625" style="25" customWidth="1"/>
    <col min="7937" max="7937" width="10.140625" style="25" customWidth="1"/>
    <col min="7938" max="7938" width="9" style="25" customWidth="1"/>
    <col min="7939" max="7939" width="13.28515625" style="25" bestFit="1" customWidth="1"/>
    <col min="7940" max="7940" width="7.7109375" style="25" customWidth="1"/>
    <col min="7941" max="7941" width="16.5703125" style="25" customWidth="1"/>
    <col min="7942" max="7942" width="10.7109375" style="25" customWidth="1"/>
    <col min="7943" max="7944" width="9.140625" style="25" customWidth="1"/>
    <col min="7945" max="8191" width="9.140625" style="25"/>
    <col min="8192" max="8192" width="42.140625" style="25" customWidth="1"/>
    <col min="8193" max="8193" width="10.140625" style="25" customWidth="1"/>
    <col min="8194" max="8194" width="9" style="25" customWidth="1"/>
    <col min="8195" max="8195" width="13.28515625" style="25" bestFit="1" customWidth="1"/>
    <col min="8196" max="8196" width="7.7109375" style="25" customWidth="1"/>
    <col min="8197" max="8197" width="16.5703125" style="25" customWidth="1"/>
    <col min="8198" max="8198" width="10.7109375" style="25" customWidth="1"/>
    <col min="8199" max="8200" width="9.140625" style="25" customWidth="1"/>
    <col min="8201" max="8447" width="9.140625" style="25"/>
    <col min="8448" max="8448" width="42.140625" style="25" customWidth="1"/>
    <col min="8449" max="8449" width="10.140625" style="25" customWidth="1"/>
    <col min="8450" max="8450" width="9" style="25" customWidth="1"/>
    <col min="8451" max="8451" width="13.28515625" style="25" bestFit="1" customWidth="1"/>
    <col min="8452" max="8452" width="7.7109375" style="25" customWidth="1"/>
    <col min="8453" max="8453" width="16.5703125" style="25" customWidth="1"/>
    <col min="8454" max="8454" width="10.7109375" style="25" customWidth="1"/>
    <col min="8455" max="8456" width="9.140625" style="25" customWidth="1"/>
    <col min="8457" max="8703" width="9.140625" style="25"/>
    <col min="8704" max="8704" width="42.140625" style="25" customWidth="1"/>
    <col min="8705" max="8705" width="10.140625" style="25" customWidth="1"/>
    <col min="8706" max="8706" width="9" style="25" customWidth="1"/>
    <col min="8707" max="8707" width="13.28515625" style="25" bestFit="1" customWidth="1"/>
    <col min="8708" max="8708" width="7.7109375" style="25" customWidth="1"/>
    <col min="8709" max="8709" width="16.5703125" style="25" customWidth="1"/>
    <col min="8710" max="8710" width="10.7109375" style="25" customWidth="1"/>
    <col min="8711" max="8712" width="9.140625" style="25" customWidth="1"/>
    <col min="8713" max="8959" width="9.140625" style="25"/>
    <col min="8960" max="8960" width="42.140625" style="25" customWidth="1"/>
    <col min="8961" max="8961" width="10.140625" style="25" customWidth="1"/>
    <col min="8962" max="8962" width="9" style="25" customWidth="1"/>
    <col min="8963" max="8963" width="13.28515625" style="25" bestFit="1" customWidth="1"/>
    <col min="8964" max="8964" width="7.7109375" style="25" customWidth="1"/>
    <col min="8965" max="8965" width="16.5703125" style="25" customWidth="1"/>
    <col min="8966" max="8966" width="10.7109375" style="25" customWidth="1"/>
    <col min="8967" max="8968" width="9.140625" style="25" customWidth="1"/>
    <col min="8969" max="9215" width="9.140625" style="25"/>
    <col min="9216" max="9216" width="42.140625" style="25" customWidth="1"/>
    <col min="9217" max="9217" width="10.140625" style="25" customWidth="1"/>
    <col min="9218" max="9218" width="9" style="25" customWidth="1"/>
    <col min="9219" max="9219" width="13.28515625" style="25" bestFit="1" customWidth="1"/>
    <col min="9220" max="9220" width="7.7109375" style="25" customWidth="1"/>
    <col min="9221" max="9221" width="16.5703125" style="25" customWidth="1"/>
    <col min="9222" max="9222" width="10.7109375" style="25" customWidth="1"/>
    <col min="9223" max="9224" width="9.140625" style="25" customWidth="1"/>
    <col min="9225" max="9471" width="9.140625" style="25"/>
    <col min="9472" max="9472" width="42.140625" style="25" customWidth="1"/>
    <col min="9473" max="9473" width="10.140625" style="25" customWidth="1"/>
    <col min="9474" max="9474" width="9" style="25" customWidth="1"/>
    <col min="9475" max="9475" width="13.28515625" style="25" bestFit="1" customWidth="1"/>
    <col min="9476" max="9476" width="7.7109375" style="25" customWidth="1"/>
    <col min="9477" max="9477" width="16.5703125" style="25" customWidth="1"/>
    <col min="9478" max="9478" width="10.7109375" style="25" customWidth="1"/>
    <col min="9479" max="9480" width="9.140625" style="25" customWidth="1"/>
    <col min="9481" max="9727" width="9.140625" style="25"/>
    <col min="9728" max="9728" width="42.140625" style="25" customWidth="1"/>
    <col min="9729" max="9729" width="10.140625" style="25" customWidth="1"/>
    <col min="9730" max="9730" width="9" style="25" customWidth="1"/>
    <col min="9731" max="9731" width="13.28515625" style="25" bestFit="1" customWidth="1"/>
    <col min="9732" max="9732" width="7.7109375" style="25" customWidth="1"/>
    <col min="9733" max="9733" width="16.5703125" style="25" customWidth="1"/>
    <col min="9734" max="9734" width="10.7109375" style="25" customWidth="1"/>
    <col min="9735" max="9736" width="9.140625" style="25" customWidth="1"/>
    <col min="9737" max="9983" width="9.140625" style="25"/>
    <col min="9984" max="9984" width="42.140625" style="25" customWidth="1"/>
    <col min="9985" max="9985" width="10.140625" style="25" customWidth="1"/>
    <col min="9986" max="9986" width="9" style="25" customWidth="1"/>
    <col min="9987" max="9987" width="13.28515625" style="25" bestFit="1" customWidth="1"/>
    <col min="9988" max="9988" width="7.7109375" style="25" customWidth="1"/>
    <col min="9989" max="9989" width="16.5703125" style="25" customWidth="1"/>
    <col min="9990" max="9990" width="10.7109375" style="25" customWidth="1"/>
    <col min="9991" max="9992" width="9.140625" style="25" customWidth="1"/>
    <col min="9993" max="10239" width="9.140625" style="25"/>
    <col min="10240" max="10240" width="42.140625" style="25" customWidth="1"/>
    <col min="10241" max="10241" width="10.140625" style="25" customWidth="1"/>
    <col min="10242" max="10242" width="9" style="25" customWidth="1"/>
    <col min="10243" max="10243" width="13.28515625" style="25" bestFit="1" customWidth="1"/>
    <col min="10244" max="10244" width="7.7109375" style="25" customWidth="1"/>
    <col min="10245" max="10245" width="16.5703125" style="25" customWidth="1"/>
    <col min="10246" max="10246" width="10.7109375" style="25" customWidth="1"/>
    <col min="10247" max="10248" width="9.140625" style="25" customWidth="1"/>
    <col min="10249" max="10495" width="9.140625" style="25"/>
    <col min="10496" max="10496" width="42.140625" style="25" customWidth="1"/>
    <col min="10497" max="10497" width="10.140625" style="25" customWidth="1"/>
    <col min="10498" max="10498" width="9" style="25" customWidth="1"/>
    <col min="10499" max="10499" width="13.28515625" style="25" bestFit="1" customWidth="1"/>
    <col min="10500" max="10500" width="7.7109375" style="25" customWidth="1"/>
    <col min="10501" max="10501" width="16.5703125" style="25" customWidth="1"/>
    <col min="10502" max="10502" width="10.7109375" style="25" customWidth="1"/>
    <col min="10503" max="10504" width="9.140625" style="25" customWidth="1"/>
    <col min="10505" max="10751" width="9.140625" style="25"/>
    <col min="10752" max="10752" width="42.140625" style="25" customWidth="1"/>
    <col min="10753" max="10753" width="10.140625" style="25" customWidth="1"/>
    <col min="10754" max="10754" width="9" style="25" customWidth="1"/>
    <col min="10755" max="10755" width="13.28515625" style="25" bestFit="1" customWidth="1"/>
    <col min="10756" max="10756" width="7.7109375" style="25" customWidth="1"/>
    <col min="10757" max="10757" width="16.5703125" style="25" customWidth="1"/>
    <col min="10758" max="10758" width="10.7109375" style="25" customWidth="1"/>
    <col min="10759" max="10760" width="9.140625" style="25" customWidth="1"/>
    <col min="10761" max="11007" width="9.140625" style="25"/>
    <col min="11008" max="11008" width="42.140625" style="25" customWidth="1"/>
    <col min="11009" max="11009" width="10.140625" style="25" customWidth="1"/>
    <col min="11010" max="11010" width="9" style="25" customWidth="1"/>
    <col min="11011" max="11011" width="13.28515625" style="25" bestFit="1" customWidth="1"/>
    <col min="11012" max="11012" width="7.7109375" style="25" customWidth="1"/>
    <col min="11013" max="11013" width="16.5703125" style="25" customWidth="1"/>
    <col min="11014" max="11014" width="10.7109375" style="25" customWidth="1"/>
    <col min="11015" max="11016" width="9.140625" style="25" customWidth="1"/>
    <col min="11017" max="11263" width="9.140625" style="25"/>
    <col min="11264" max="11264" width="42.140625" style="25" customWidth="1"/>
    <col min="11265" max="11265" width="10.140625" style="25" customWidth="1"/>
    <col min="11266" max="11266" width="9" style="25" customWidth="1"/>
    <col min="11267" max="11267" width="13.28515625" style="25" bestFit="1" customWidth="1"/>
    <col min="11268" max="11268" width="7.7109375" style="25" customWidth="1"/>
    <col min="11269" max="11269" width="16.5703125" style="25" customWidth="1"/>
    <col min="11270" max="11270" width="10.7109375" style="25" customWidth="1"/>
    <col min="11271" max="11272" width="9.140625" style="25" customWidth="1"/>
    <col min="11273" max="11519" width="9.140625" style="25"/>
    <col min="11520" max="11520" width="42.140625" style="25" customWidth="1"/>
    <col min="11521" max="11521" width="10.140625" style="25" customWidth="1"/>
    <col min="11522" max="11522" width="9" style="25" customWidth="1"/>
    <col min="11523" max="11523" width="13.28515625" style="25" bestFit="1" customWidth="1"/>
    <col min="11524" max="11524" width="7.7109375" style="25" customWidth="1"/>
    <col min="11525" max="11525" width="16.5703125" style="25" customWidth="1"/>
    <col min="11526" max="11526" width="10.7109375" style="25" customWidth="1"/>
    <col min="11527" max="11528" width="9.140625" style="25" customWidth="1"/>
    <col min="11529" max="11775" width="9.140625" style="25"/>
    <col min="11776" max="11776" width="42.140625" style="25" customWidth="1"/>
    <col min="11777" max="11777" width="10.140625" style="25" customWidth="1"/>
    <col min="11778" max="11778" width="9" style="25" customWidth="1"/>
    <col min="11779" max="11779" width="13.28515625" style="25" bestFit="1" customWidth="1"/>
    <col min="11780" max="11780" width="7.7109375" style="25" customWidth="1"/>
    <col min="11781" max="11781" width="16.5703125" style="25" customWidth="1"/>
    <col min="11782" max="11782" width="10.7109375" style="25" customWidth="1"/>
    <col min="11783" max="11784" width="9.140625" style="25" customWidth="1"/>
    <col min="11785" max="12031" width="9.140625" style="25"/>
    <col min="12032" max="12032" width="42.140625" style="25" customWidth="1"/>
    <col min="12033" max="12033" width="10.140625" style="25" customWidth="1"/>
    <col min="12034" max="12034" width="9" style="25" customWidth="1"/>
    <col min="12035" max="12035" width="13.28515625" style="25" bestFit="1" customWidth="1"/>
    <col min="12036" max="12036" width="7.7109375" style="25" customWidth="1"/>
    <col min="12037" max="12037" width="16.5703125" style="25" customWidth="1"/>
    <col min="12038" max="12038" width="10.7109375" style="25" customWidth="1"/>
    <col min="12039" max="12040" width="9.140625" style="25" customWidth="1"/>
    <col min="12041" max="12287" width="9.140625" style="25"/>
    <col min="12288" max="12288" width="42.140625" style="25" customWidth="1"/>
    <col min="12289" max="12289" width="10.140625" style="25" customWidth="1"/>
    <col min="12290" max="12290" width="9" style="25" customWidth="1"/>
    <col min="12291" max="12291" width="13.28515625" style="25" bestFit="1" customWidth="1"/>
    <col min="12292" max="12292" width="7.7109375" style="25" customWidth="1"/>
    <col min="12293" max="12293" width="16.5703125" style="25" customWidth="1"/>
    <col min="12294" max="12294" width="10.7109375" style="25" customWidth="1"/>
    <col min="12295" max="12296" width="9.140625" style="25" customWidth="1"/>
    <col min="12297" max="12543" width="9.140625" style="25"/>
    <col min="12544" max="12544" width="42.140625" style="25" customWidth="1"/>
    <col min="12545" max="12545" width="10.140625" style="25" customWidth="1"/>
    <col min="12546" max="12546" width="9" style="25" customWidth="1"/>
    <col min="12547" max="12547" width="13.28515625" style="25" bestFit="1" customWidth="1"/>
    <col min="12548" max="12548" width="7.7109375" style="25" customWidth="1"/>
    <col min="12549" max="12549" width="16.5703125" style="25" customWidth="1"/>
    <col min="12550" max="12550" width="10.7109375" style="25" customWidth="1"/>
    <col min="12551" max="12552" width="9.140625" style="25" customWidth="1"/>
    <col min="12553" max="12799" width="9.140625" style="25"/>
    <col min="12800" max="12800" width="42.140625" style="25" customWidth="1"/>
    <col min="12801" max="12801" width="10.140625" style="25" customWidth="1"/>
    <col min="12802" max="12802" width="9" style="25" customWidth="1"/>
    <col min="12803" max="12803" width="13.28515625" style="25" bestFit="1" customWidth="1"/>
    <col min="12804" max="12804" width="7.7109375" style="25" customWidth="1"/>
    <col min="12805" max="12805" width="16.5703125" style="25" customWidth="1"/>
    <col min="12806" max="12806" width="10.7109375" style="25" customWidth="1"/>
    <col min="12807" max="12808" width="9.140625" style="25" customWidth="1"/>
    <col min="12809" max="13055" width="9.140625" style="25"/>
    <col min="13056" max="13056" width="42.140625" style="25" customWidth="1"/>
    <col min="13057" max="13057" width="10.140625" style="25" customWidth="1"/>
    <col min="13058" max="13058" width="9" style="25" customWidth="1"/>
    <col min="13059" max="13059" width="13.28515625" style="25" bestFit="1" customWidth="1"/>
    <col min="13060" max="13060" width="7.7109375" style="25" customWidth="1"/>
    <col min="13061" max="13061" width="16.5703125" style="25" customWidth="1"/>
    <col min="13062" max="13062" width="10.7109375" style="25" customWidth="1"/>
    <col min="13063" max="13064" width="9.140625" style="25" customWidth="1"/>
    <col min="13065" max="13311" width="9.140625" style="25"/>
    <col min="13312" max="13312" width="42.140625" style="25" customWidth="1"/>
    <col min="13313" max="13313" width="10.140625" style="25" customWidth="1"/>
    <col min="13314" max="13314" width="9" style="25" customWidth="1"/>
    <col min="13315" max="13315" width="13.28515625" style="25" bestFit="1" customWidth="1"/>
    <col min="13316" max="13316" width="7.7109375" style="25" customWidth="1"/>
    <col min="13317" max="13317" width="16.5703125" style="25" customWidth="1"/>
    <col min="13318" max="13318" width="10.7109375" style="25" customWidth="1"/>
    <col min="13319" max="13320" width="9.140625" style="25" customWidth="1"/>
    <col min="13321" max="13567" width="9.140625" style="25"/>
    <col min="13568" max="13568" width="42.140625" style="25" customWidth="1"/>
    <col min="13569" max="13569" width="10.140625" style="25" customWidth="1"/>
    <col min="13570" max="13570" width="9" style="25" customWidth="1"/>
    <col min="13571" max="13571" width="13.28515625" style="25" bestFit="1" customWidth="1"/>
    <col min="13572" max="13572" width="7.7109375" style="25" customWidth="1"/>
    <col min="13573" max="13573" width="16.5703125" style="25" customWidth="1"/>
    <col min="13574" max="13574" width="10.7109375" style="25" customWidth="1"/>
    <col min="13575" max="13576" width="9.140625" style="25" customWidth="1"/>
    <col min="13577" max="13823" width="9.140625" style="25"/>
    <col min="13824" max="13824" width="42.140625" style="25" customWidth="1"/>
    <col min="13825" max="13825" width="10.140625" style="25" customWidth="1"/>
    <col min="13826" max="13826" width="9" style="25" customWidth="1"/>
    <col min="13827" max="13827" width="13.28515625" style="25" bestFit="1" customWidth="1"/>
    <col min="13828" max="13828" width="7.7109375" style="25" customWidth="1"/>
    <col min="13829" max="13829" width="16.5703125" style="25" customWidth="1"/>
    <col min="13830" max="13830" width="10.7109375" style="25" customWidth="1"/>
    <col min="13831" max="13832" width="9.140625" style="25" customWidth="1"/>
    <col min="13833" max="14079" width="9.140625" style="25"/>
    <col min="14080" max="14080" width="42.140625" style="25" customWidth="1"/>
    <col min="14081" max="14081" width="10.140625" style="25" customWidth="1"/>
    <col min="14082" max="14082" width="9" style="25" customWidth="1"/>
    <col min="14083" max="14083" width="13.28515625" style="25" bestFit="1" customWidth="1"/>
    <col min="14084" max="14084" width="7.7109375" style="25" customWidth="1"/>
    <col min="14085" max="14085" width="16.5703125" style="25" customWidth="1"/>
    <col min="14086" max="14086" width="10.7109375" style="25" customWidth="1"/>
    <col min="14087" max="14088" width="9.140625" style="25" customWidth="1"/>
    <col min="14089" max="14335" width="9.140625" style="25"/>
    <col min="14336" max="14336" width="42.140625" style="25" customWidth="1"/>
    <col min="14337" max="14337" width="10.140625" style="25" customWidth="1"/>
    <col min="14338" max="14338" width="9" style="25" customWidth="1"/>
    <col min="14339" max="14339" width="13.28515625" style="25" bestFit="1" customWidth="1"/>
    <col min="14340" max="14340" width="7.7109375" style="25" customWidth="1"/>
    <col min="14341" max="14341" width="16.5703125" style="25" customWidth="1"/>
    <col min="14342" max="14342" width="10.7109375" style="25" customWidth="1"/>
    <col min="14343" max="14344" width="9.140625" style="25" customWidth="1"/>
    <col min="14345" max="14591" width="9.140625" style="25"/>
    <col min="14592" max="14592" width="42.140625" style="25" customWidth="1"/>
    <col min="14593" max="14593" width="10.140625" style="25" customWidth="1"/>
    <col min="14594" max="14594" width="9" style="25" customWidth="1"/>
    <col min="14595" max="14595" width="13.28515625" style="25" bestFit="1" customWidth="1"/>
    <col min="14596" max="14596" width="7.7109375" style="25" customWidth="1"/>
    <col min="14597" max="14597" width="16.5703125" style="25" customWidth="1"/>
    <col min="14598" max="14598" width="10.7109375" style="25" customWidth="1"/>
    <col min="14599" max="14600" width="9.140625" style="25" customWidth="1"/>
    <col min="14601" max="14847" width="9.140625" style="25"/>
    <col min="14848" max="14848" width="42.140625" style="25" customWidth="1"/>
    <col min="14849" max="14849" width="10.140625" style="25" customWidth="1"/>
    <col min="14850" max="14850" width="9" style="25" customWidth="1"/>
    <col min="14851" max="14851" width="13.28515625" style="25" bestFit="1" customWidth="1"/>
    <col min="14852" max="14852" width="7.7109375" style="25" customWidth="1"/>
    <col min="14853" max="14853" width="16.5703125" style="25" customWidth="1"/>
    <col min="14854" max="14854" width="10.7109375" style="25" customWidth="1"/>
    <col min="14855" max="14856" width="9.140625" style="25" customWidth="1"/>
    <col min="14857" max="15103" width="9.140625" style="25"/>
    <col min="15104" max="15104" width="42.140625" style="25" customWidth="1"/>
    <col min="15105" max="15105" width="10.140625" style="25" customWidth="1"/>
    <col min="15106" max="15106" width="9" style="25" customWidth="1"/>
    <col min="15107" max="15107" width="13.28515625" style="25" bestFit="1" customWidth="1"/>
    <col min="15108" max="15108" width="7.7109375" style="25" customWidth="1"/>
    <col min="15109" max="15109" width="16.5703125" style="25" customWidth="1"/>
    <col min="15110" max="15110" width="10.7109375" style="25" customWidth="1"/>
    <col min="15111" max="15112" width="9.140625" style="25" customWidth="1"/>
    <col min="15113" max="15359" width="9.140625" style="25"/>
    <col min="15360" max="15360" width="42.140625" style="25" customWidth="1"/>
    <col min="15361" max="15361" width="10.140625" style="25" customWidth="1"/>
    <col min="15362" max="15362" width="9" style="25" customWidth="1"/>
    <col min="15363" max="15363" width="13.28515625" style="25" bestFit="1" customWidth="1"/>
    <col min="15364" max="15364" width="7.7109375" style="25" customWidth="1"/>
    <col min="15365" max="15365" width="16.5703125" style="25" customWidth="1"/>
    <col min="15366" max="15366" width="10.7109375" style="25" customWidth="1"/>
    <col min="15367" max="15368" width="9.140625" style="25" customWidth="1"/>
    <col min="15369" max="15615" width="9.140625" style="25"/>
    <col min="15616" max="15616" width="42.140625" style="25" customWidth="1"/>
    <col min="15617" max="15617" width="10.140625" style="25" customWidth="1"/>
    <col min="15618" max="15618" width="9" style="25" customWidth="1"/>
    <col min="15619" max="15619" width="13.28515625" style="25" bestFit="1" customWidth="1"/>
    <col min="15620" max="15620" width="7.7109375" style="25" customWidth="1"/>
    <col min="15621" max="15621" width="16.5703125" style="25" customWidth="1"/>
    <col min="15622" max="15622" width="10.7109375" style="25" customWidth="1"/>
    <col min="15623" max="15624" width="9.140625" style="25" customWidth="1"/>
    <col min="15625" max="15871" width="9.140625" style="25"/>
    <col min="15872" max="15872" width="42.140625" style="25" customWidth="1"/>
    <col min="15873" max="15873" width="10.140625" style="25" customWidth="1"/>
    <col min="15874" max="15874" width="9" style="25" customWidth="1"/>
    <col min="15875" max="15875" width="13.28515625" style="25" bestFit="1" customWidth="1"/>
    <col min="15876" max="15876" width="7.7109375" style="25" customWidth="1"/>
    <col min="15877" max="15877" width="16.5703125" style="25" customWidth="1"/>
    <col min="15878" max="15878" width="10.7109375" style="25" customWidth="1"/>
    <col min="15879" max="15880" width="9.140625" style="25" customWidth="1"/>
    <col min="15881" max="16127" width="9.140625" style="25"/>
    <col min="16128" max="16128" width="42.140625" style="25" customWidth="1"/>
    <col min="16129" max="16129" width="10.140625" style="25" customWidth="1"/>
    <col min="16130" max="16130" width="9" style="25" customWidth="1"/>
    <col min="16131" max="16131" width="13.28515625" style="25" bestFit="1" customWidth="1"/>
    <col min="16132" max="16132" width="7.7109375" style="25" customWidth="1"/>
    <col min="16133" max="16133" width="16.5703125" style="25" customWidth="1"/>
    <col min="16134" max="16134" width="10.7109375" style="25" customWidth="1"/>
    <col min="16135" max="16136" width="9.140625" style="25" customWidth="1"/>
    <col min="16137" max="16384" width="9.140625" style="25"/>
  </cols>
  <sheetData>
    <row r="1" spans="1:6" ht="15.75">
      <c r="B1" s="137" t="s">
        <v>495</v>
      </c>
      <c r="C1" s="137"/>
      <c r="D1" s="137"/>
      <c r="E1" s="137"/>
      <c r="F1" s="137"/>
    </row>
    <row r="2" spans="1:6" ht="15.75">
      <c r="B2" s="137" t="s">
        <v>407</v>
      </c>
      <c r="C2" s="137"/>
      <c r="D2" s="137"/>
      <c r="E2" s="137"/>
      <c r="F2" s="137"/>
    </row>
    <row r="3" spans="1:6" ht="15.75">
      <c r="B3" s="137" t="s">
        <v>80</v>
      </c>
      <c r="C3" s="137"/>
      <c r="D3" s="137"/>
      <c r="E3" s="137"/>
      <c r="F3" s="137"/>
    </row>
    <row r="4" spans="1:6" ht="15.75">
      <c r="B4" s="90"/>
      <c r="C4" s="90"/>
      <c r="D4" s="138" t="s">
        <v>498</v>
      </c>
      <c r="E4" s="138"/>
      <c r="F4" s="138"/>
    </row>
    <row r="7" spans="1:6" ht="15.75">
      <c r="B7" s="137" t="s">
        <v>79</v>
      </c>
      <c r="C7" s="137"/>
      <c r="D7" s="137"/>
      <c r="E7" s="137"/>
      <c r="F7" s="137"/>
    </row>
    <row r="8" spans="1:6" ht="15.75">
      <c r="B8" s="137" t="s">
        <v>407</v>
      </c>
      <c r="C8" s="137"/>
      <c r="D8" s="137"/>
      <c r="E8" s="137"/>
      <c r="F8" s="137"/>
    </row>
    <row r="9" spans="1:6" ht="15.75">
      <c r="B9" s="137" t="s">
        <v>80</v>
      </c>
      <c r="C9" s="137"/>
      <c r="D9" s="137"/>
      <c r="E9" s="137"/>
      <c r="F9" s="137"/>
    </row>
    <row r="10" spans="1:6" ht="15.75">
      <c r="B10" s="90"/>
      <c r="C10" s="90"/>
      <c r="D10" s="138" t="s">
        <v>408</v>
      </c>
      <c r="E10" s="141"/>
      <c r="F10" s="141"/>
    </row>
    <row r="11" spans="1:6" ht="30.75" customHeight="1">
      <c r="A11" s="140" t="s">
        <v>81</v>
      </c>
      <c r="B11" s="140"/>
      <c r="C11" s="140"/>
      <c r="D11" s="140"/>
      <c r="E11" s="140"/>
      <c r="F11" s="140"/>
    </row>
    <row r="12" spans="1:6" ht="47.25" customHeight="1">
      <c r="A12" s="139" t="s">
        <v>82</v>
      </c>
      <c r="B12" s="139"/>
      <c r="C12" s="139"/>
      <c r="D12" s="139"/>
      <c r="E12" s="139"/>
      <c r="F12" s="139"/>
    </row>
    <row r="13" spans="1:6" ht="11.25" customHeight="1">
      <c r="A13" s="99"/>
      <c r="B13" s="99"/>
      <c r="C13" s="99"/>
      <c r="D13" s="99"/>
      <c r="E13" s="99"/>
      <c r="F13" s="99"/>
    </row>
    <row r="14" spans="1:6">
      <c r="F14" s="26" t="s">
        <v>83</v>
      </c>
    </row>
    <row r="15" spans="1:6" s="28" customFormat="1" ht="38.25">
      <c r="A15" s="100" t="s">
        <v>84</v>
      </c>
      <c r="B15" s="100" t="s">
        <v>85</v>
      </c>
      <c r="C15" s="100" t="s">
        <v>86</v>
      </c>
      <c r="D15" s="100" t="s">
        <v>87</v>
      </c>
      <c r="E15" s="100" t="s">
        <v>88</v>
      </c>
      <c r="F15" s="27" t="s">
        <v>30</v>
      </c>
    </row>
    <row r="16" spans="1:6" s="28" customFormat="1">
      <c r="A16" s="100">
        <v>1</v>
      </c>
      <c r="B16" s="100">
        <v>2</v>
      </c>
      <c r="C16" s="100">
        <v>3</v>
      </c>
      <c r="D16" s="100">
        <v>4</v>
      </c>
      <c r="E16" s="100">
        <v>5</v>
      </c>
      <c r="F16" s="100">
        <v>6</v>
      </c>
    </row>
    <row r="17" spans="1:6" s="32" customFormat="1" ht="19.5" customHeight="1">
      <c r="A17" s="29" t="s">
        <v>89</v>
      </c>
      <c r="B17" s="30" t="s">
        <v>90</v>
      </c>
      <c r="C17" s="30" t="s">
        <v>91</v>
      </c>
      <c r="D17" s="30" t="s">
        <v>92</v>
      </c>
      <c r="E17" s="30" t="s">
        <v>20</v>
      </c>
      <c r="F17" s="31">
        <f>F18+F24+F33+F45+F61+F67+F55+F39</f>
        <v>56254.470000000008</v>
      </c>
    </row>
    <row r="18" spans="1:6" s="32" customFormat="1" ht="31.5" customHeight="1">
      <c r="A18" s="33" t="s">
        <v>93</v>
      </c>
      <c r="B18" s="30" t="s">
        <v>90</v>
      </c>
      <c r="C18" s="30" t="s">
        <v>94</v>
      </c>
      <c r="D18" s="30" t="s">
        <v>92</v>
      </c>
      <c r="E18" s="30" t="s">
        <v>20</v>
      </c>
      <c r="F18" s="34">
        <f>F19</f>
        <v>1741.61</v>
      </c>
    </row>
    <row r="19" spans="1:6" s="32" customFormat="1" ht="31.5" customHeight="1">
      <c r="A19" s="33" t="s">
        <v>95</v>
      </c>
      <c r="B19" s="30" t="s">
        <v>90</v>
      </c>
      <c r="C19" s="30" t="s">
        <v>94</v>
      </c>
      <c r="D19" s="30" t="s">
        <v>96</v>
      </c>
      <c r="E19" s="30" t="s">
        <v>20</v>
      </c>
      <c r="F19" s="35">
        <f>F20</f>
        <v>1741.61</v>
      </c>
    </row>
    <row r="20" spans="1:6" s="32" customFormat="1" ht="33" customHeight="1">
      <c r="A20" s="33" t="s">
        <v>97</v>
      </c>
      <c r="B20" s="30" t="s">
        <v>90</v>
      </c>
      <c r="C20" s="30" t="s">
        <v>94</v>
      </c>
      <c r="D20" s="30" t="s">
        <v>98</v>
      </c>
      <c r="E20" s="30" t="s">
        <v>20</v>
      </c>
      <c r="F20" s="35">
        <f>F21</f>
        <v>1741.61</v>
      </c>
    </row>
    <row r="21" spans="1:6" s="32" customFormat="1">
      <c r="A21" s="29" t="s">
        <v>99</v>
      </c>
      <c r="B21" s="30" t="s">
        <v>90</v>
      </c>
      <c r="C21" s="30" t="s">
        <v>94</v>
      </c>
      <c r="D21" s="30" t="s">
        <v>100</v>
      </c>
      <c r="E21" s="30" t="s">
        <v>20</v>
      </c>
      <c r="F21" s="34">
        <f>F22</f>
        <v>1741.61</v>
      </c>
    </row>
    <row r="22" spans="1:6" s="32" customFormat="1" ht="51">
      <c r="A22" s="29" t="s">
        <v>101</v>
      </c>
      <c r="B22" s="30" t="s">
        <v>90</v>
      </c>
      <c r="C22" s="30" t="s">
        <v>94</v>
      </c>
      <c r="D22" s="30" t="s">
        <v>100</v>
      </c>
      <c r="E22" s="30" t="s">
        <v>14</v>
      </c>
      <c r="F22" s="34">
        <f>F23</f>
        <v>1741.61</v>
      </c>
    </row>
    <row r="23" spans="1:6" s="32" customFormat="1" ht="25.5">
      <c r="A23" s="29" t="s">
        <v>102</v>
      </c>
      <c r="B23" s="30" t="s">
        <v>90</v>
      </c>
      <c r="C23" s="30" t="s">
        <v>94</v>
      </c>
      <c r="D23" s="30" t="s">
        <v>100</v>
      </c>
      <c r="E23" s="30" t="s">
        <v>103</v>
      </c>
      <c r="F23" s="34">
        <v>1741.61</v>
      </c>
    </row>
    <row r="24" spans="1:6" s="32" customFormat="1" ht="63" customHeight="1">
      <c r="A24" s="29" t="s">
        <v>104</v>
      </c>
      <c r="B24" s="30" t="s">
        <v>90</v>
      </c>
      <c r="C24" s="30" t="s">
        <v>105</v>
      </c>
      <c r="D24" s="30" t="s">
        <v>92</v>
      </c>
      <c r="E24" s="30" t="s">
        <v>20</v>
      </c>
      <c r="F24" s="36">
        <f>F25</f>
        <v>2799.44</v>
      </c>
    </row>
    <row r="25" spans="1:6" s="32" customFormat="1" ht="32.25" customHeight="1">
      <c r="A25" s="33" t="s">
        <v>95</v>
      </c>
      <c r="B25" s="30" t="s">
        <v>90</v>
      </c>
      <c r="C25" s="30" t="s">
        <v>105</v>
      </c>
      <c r="D25" s="30" t="s">
        <v>96</v>
      </c>
      <c r="E25" s="30" t="s">
        <v>20</v>
      </c>
      <c r="F25" s="35">
        <f>F26</f>
        <v>2799.44</v>
      </c>
    </row>
    <row r="26" spans="1:6" s="32" customFormat="1" ht="54" customHeight="1">
      <c r="A26" s="33" t="s">
        <v>97</v>
      </c>
      <c r="B26" s="30" t="s">
        <v>90</v>
      </c>
      <c r="C26" s="30" t="s">
        <v>105</v>
      </c>
      <c r="D26" s="30" t="s">
        <v>98</v>
      </c>
      <c r="E26" s="30" t="s">
        <v>20</v>
      </c>
      <c r="F26" s="35">
        <f>F27+F30</f>
        <v>2799.44</v>
      </c>
    </row>
    <row r="27" spans="1:6" s="32" customFormat="1" ht="39" customHeight="1">
      <c r="A27" s="29" t="s">
        <v>106</v>
      </c>
      <c r="B27" s="30" t="s">
        <v>90</v>
      </c>
      <c r="C27" s="30" t="s">
        <v>105</v>
      </c>
      <c r="D27" s="30" t="s">
        <v>107</v>
      </c>
      <c r="E27" s="37" t="s">
        <v>20</v>
      </c>
      <c r="F27" s="36">
        <f>F28</f>
        <v>1586.04</v>
      </c>
    </row>
    <row r="28" spans="1:6" s="32" customFormat="1" ht="51" customHeight="1">
      <c r="A28" s="29" t="s">
        <v>101</v>
      </c>
      <c r="B28" s="30" t="s">
        <v>90</v>
      </c>
      <c r="C28" s="30" t="s">
        <v>105</v>
      </c>
      <c r="D28" s="30" t="s">
        <v>107</v>
      </c>
      <c r="E28" s="37" t="s">
        <v>14</v>
      </c>
      <c r="F28" s="36">
        <f>F29</f>
        <v>1586.04</v>
      </c>
    </row>
    <row r="29" spans="1:6" s="32" customFormat="1" ht="33" customHeight="1">
      <c r="A29" s="29" t="s">
        <v>108</v>
      </c>
      <c r="B29" s="30" t="s">
        <v>90</v>
      </c>
      <c r="C29" s="30" t="s">
        <v>105</v>
      </c>
      <c r="D29" s="30" t="s">
        <v>107</v>
      </c>
      <c r="E29" s="37" t="s">
        <v>103</v>
      </c>
      <c r="F29" s="36">
        <v>1586.04</v>
      </c>
    </row>
    <row r="30" spans="1:6" s="32" customFormat="1" ht="33" customHeight="1">
      <c r="A30" s="29" t="s">
        <v>109</v>
      </c>
      <c r="B30" s="30" t="s">
        <v>90</v>
      </c>
      <c r="C30" s="30" t="s">
        <v>105</v>
      </c>
      <c r="D30" s="30" t="s">
        <v>110</v>
      </c>
      <c r="E30" s="37" t="s">
        <v>20</v>
      </c>
      <c r="F30" s="36">
        <f>F31</f>
        <v>1213.4000000000001</v>
      </c>
    </row>
    <row r="31" spans="1:6" s="32" customFormat="1" ht="44.25" customHeight="1">
      <c r="A31" s="29" t="s">
        <v>101</v>
      </c>
      <c r="B31" s="30" t="s">
        <v>90</v>
      </c>
      <c r="C31" s="30" t="s">
        <v>105</v>
      </c>
      <c r="D31" s="30" t="s">
        <v>110</v>
      </c>
      <c r="E31" s="37" t="s">
        <v>14</v>
      </c>
      <c r="F31" s="36">
        <f>F32</f>
        <v>1213.4000000000001</v>
      </c>
    </row>
    <row r="32" spans="1:6" s="32" customFormat="1" ht="25.5">
      <c r="A32" s="29" t="s">
        <v>108</v>
      </c>
      <c r="B32" s="30" t="s">
        <v>90</v>
      </c>
      <c r="C32" s="30" t="s">
        <v>105</v>
      </c>
      <c r="D32" s="30" t="s">
        <v>110</v>
      </c>
      <c r="E32" s="37" t="s">
        <v>103</v>
      </c>
      <c r="F32" s="36">
        <v>1213.4000000000001</v>
      </c>
    </row>
    <row r="33" spans="1:6" s="32" customFormat="1" ht="57.75" customHeight="1" outlineLevel="1">
      <c r="A33" s="29" t="s">
        <v>111</v>
      </c>
      <c r="B33" s="30" t="s">
        <v>90</v>
      </c>
      <c r="C33" s="30" t="s">
        <v>112</v>
      </c>
      <c r="D33" s="30" t="s">
        <v>92</v>
      </c>
      <c r="E33" s="30" t="s">
        <v>20</v>
      </c>
      <c r="F33" s="36">
        <f>F34</f>
        <v>10815.74</v>
      </c>
    </row>
    <row r="34" spans="1:6" s="32" customFormat="1" ht="24" customHeight="1" outlineLevel="2">
      <c r="A34" s="33" t="s">
        <v>95</v>
      </c>
      <c r="B34" s="30" t="s">
        <v>90</v>
      </c>
      <c r="C34" s="30" t="s">
        <v>112</v>
      </c>
      <c r="D34" s="30" t="s">
        <v>96</v>
      </c>
      <c r="E34" s="30" t="s">
        <v>20</v>
      </c>
      <c r="F34" s="35">
        <f>F35</f>
        <v>10815.74</v>
      </c>
    </row>
    <row r="35" spans="1:6" s="32" customFormat="1" ht="34.5" customHeight="1" outlineLevel="2">
      <c r="A35" s="33" t="s">
        <v>97</v>
      </c>
      <c r="B35" s="30" t="s">
        <v>90</v>
      </c>
      <c r="C35" s="30" t="s">
        <v>112</v>
      </c>
      <c r="D35" s="30" t="s">
        <v>98</v>
      </c>
      <c r="E35" s="30" t="s">
        <v>20</v>
      </c>
      <c r="F35" s="35">
        <f>F36</f>
        <v>10815.74</v>
      </c>
    </row>
    <row r="36" spans="1:6" s="32" customFormat="1" ht="35.25" customHeight="1" outlineLevel="3">
      <c r="A36" s="29" t="s">
        <v>109</v>
      </c>
      <c r="B36" s="30" t="s">
        <v>90</v>
      </c>
      <c r="C36" s="30" t="s">
        <v>112</v>
      </c>
      <c r="D36" s="30" t="s">
        <v>110</v>
      </c>
      <c r="E36" s="37" t="s">
        <v>20</v>
      </c>
      <c r="F36" s="36">
        <f>F37</f>
        <v>10815.74</v>
      </c>
    </row>
    <row r="37" spans="1:6" s="32" customFormat="1" ht="37.5" customHeight="1" outlineLevel="3">
      <c r="A37" s="29" t="s">
        <v>101</v>
      </c>
      <c r="B37" s="30" t="s">
        <v>90</v>
      </c>
      <c r="C37" s="30" t="s">
        <v>112</v>
      </c>
      <c r="D37" s="30" t="s">
        <v>110</v>
      </c>
      <c r="E37" s="37" t="s">
        <v>14</v>
      </c>
      <c r="F37" s="36">
        <f>F38</f>
        <v>10815.74</v>
      </c>
    </row>
    <row r="38" spans="1:6" s="32" customFormat="1" ht="25.5" outlineLevel="3">
      <c r="A38" s="29" t="s">
        <v>108</v>
      </c>
      <c r="B38" s="30" t="s">
        <v>90</v>
      </c>
      <c r="C38" s="30" t="s">
        <v>112</v>
      </c>
      <c r="D38" s="30" t="s">
        <v>110</v>
      </c>
      <c r="E38" s="37" t="s">
        <v>103</v>
      </c>
      <c r="F38" s="36">
        <v>10815.74</v>
      </c>
    </row>
    <row r="39" spans="1:6" s="32" customFormat="1" outlineLevel="3">
      <c r="A39" s="29" t="s">
        <v>492</v>
      </c>
      <c r="B39" s="30" t="s">
        <v>90</v>
      </c>
      <c r="C39" s="30" t="s">
        <v>193</v>
      </c>
      <c r="D39" s="30" t="s">
        <v>92</v>
      </c>
      <c r="E39" s="37" t="s">
        <v>20</v>
      </c>
      <c r="F39" s="36">
        <f>F40</f>
        <v>12.15</v>
      </c>
    </row>
    <row r="40" spans="1:6" s="32" customFormat="1" ht="25.5" outlineLevel="3">
      <c r="A40" s="33" t="s">
        <v>115</v>
      </c>
      <c r="B40" s="30" t="s">
        <v>90</v>
      </c>
      <c r="C40" s="30" t="s">
        <v>193</v>
      </c>
      <c r="D40" s="30" t="s">
        <v>96</v>
      </c>
      <c r="E40" s="37" t="s">
        <v>20</v>
      </c>
      <c r="F40" s="36">
        <f>F41</f>
        <v>12.15</v>
      </c>
    </row>
    <row r="41" spans="1:6" s="32" customFormat="1" ht="25.5" outlineLevel="3">
      <c r="A41" s="33" t="s">
        <v>97</v>
      </c>
      <c r="B41" s="30" t="s">
        <v>90</v>
      </c>
      <c r="C41" s="30" t="s">
        <v>193</v>
      </c>
      <c r="D41" s="30" t="s">
        <v>98</v>
      </c>
      <c r="E41" s="37" t="s">
        <v>20</v>
      </c>
      <c r="F41" s="36">
        <f>F42</f>
        <v>12.15</v>
      </c>
    </row>
    <row r="42" spans="1:6" s="32" customFormat="1" ht="59.25" customHeight="1" outlineLevel="3">
      <c r="A42" s="29" t="s">
        <v>493</v>
      </c>
      <c r="B42" s="30" t="s">
        <v>90</v>
      </c>
      <c r="C42" s="30" t="s">
        <v>193</v>
      </c>
      <c r="D42" s="30" t="s">
        <v>491</v>
      </c>
      <c r="E42" s="37" t="s">
        <v>20</v>
      </c>
      <c r="F42" s="36">
        <f>F43</f>
        <v>12.15</v>
      </c>
    </row>
    <row r="43" spans="1:6" s="32" customFormat="1" ht="25.5" outlineLevel="3">
      <c r="A43" s="29" t="s">
        <v>116</v>
      </c>
      <c r="B43" s="30" t="s">
        <v>90</v>
      </c>
      <c r="C43" s="30" t="s">
        <v>193</v>
      </c>
      <c r="D43" s="30" t="s">
        <v>491</v>
      </c>
      <c r="E43" s="37" t="s">
        <v>117</v>
      </c>
      <c r="F43" s="36">
        <f>F44</f>
        <v>12.15</v>
      </c>
    </row>
    <row r="44" spans="1:6" s="32" customFormat="1" ht="38.25" outlineLevel="3">
      <c r="A44" s="29" t="s">
        <v>118</v>
      </c>
      <c r="B44" s="30" t="s">
        <v>90</v>
      </c>
      <c r="C44" s="30" t="s">
        <v>193</v>
      </c>
      <c r="D44" s="30" t="s">
        <v>491</v>
      </c>
      <c r="E44" s="37" t="s">
        <v>119</v>
      </c>
      <c r="F44" s="36">
        <v>12.15</v>
      </c>
    </row>
    <row r="45" spans="1:6" s="32" customFormat="1" ht="38.25">
      <c r="A45" s="29" t="s">
        <v>113</v>
      </c>
      <c r="B45" s="30" t="s">
        <v>90</v>
      </c>
      <c r="C45" s="30" t="s">
        <v>114</v>
      </c>
      <c r="D45" s="30" t="s">
        <v>92</v>
      </c>
      <c r="E45" s="30" t="s">
        <v>20</v>
      </c>
      <c r="F45" s="38">
        <f>F46</f>
        <v>3905.71</v>
      </c>
    </row>
    <row r="46" spans="1:6" s="32" customFormat="1" ht="36" customHeight="1">
      <c r="A46" s="33" t="s">
        <v>115</v>
      </c>
      <c r="B46" s="30" t="s">
        <v>90</v>
      </c>
      <c r="C46" s="30" t="s">
        <v>114</v>
      </c>
      <c r="D46" s="30" t="s">
        <v>96</v>
      </c>
      <c r="E46" s="30" t="s">
        <v>20</v>
      </c>
      <c r="F46" s="38">
        <f>F47</f>
        <v>3905.71</v>
      </c>
    </row>
    <row r="47" spans="1:6" s="32" customFormat="1" ht="25.5">
      <c r="A47" s="33" t="s">
        <v>97</v>
      </c>
      <c r="B47" s="30" t="s">
        <v>90</v>
      </c>
      <c r="C47" s="30" t="s">
        <v>114</v>
      </c>
      <c r="D47" s="30" t="s">
        <v>98</v>
      </c>
      <c r="E47" s="30" t="s">
        <v>20</v>
      </c>
      <c r="F47" s="38">
        <f>F48</f>
        <v>3905.71</v>
      </c>
    </row>
    <row r="48" spans="1:6" s="32" customFormat="1" ht="38.25">
      <c r="A48" s="29" t="s">
        <v>109</v>
      </c>
      <c r="B48" s="30" t="s">
        <v>90</v>
      </c>
      <c r="C48" s="30" t="s">
        <v>114</v>
      </c>
      <c r="D48" s="30" t="s">
        <v>110</v>
      </c>
      <c r="E48" s="37" t="s">
        <v>20</v>
      </c>
      <c r="F48" s="38">
        <f>F49+F51+F53</f>
        <v>3905.71</v>
      </c>
    </row>
    <row r="49" spans="1:6" s="32" customFormat="1" ht="51">
      <c r="A49" s="29" t="s">
        <v>101</v>
      </c>
      <c r="B49" s="30" t="s">
        <v>90</v>
      </c>
      <c r="C49" s="30" t="s">
        <v>114</v>
      </c>
      <c r="D49" s="30" t="s">
        <v>110</v>
      </c>
      <c r="E49" s="37" t="s">
        <v>14</v>
      </c>
      <c r="F49" s="38">
        <f>F50</f>
        <v>3893.67</v>
      </c>
    </row>
    <row r="50" spans="1:6" s="32" customFormat="1" ht="25.5">
      <c r="A50" s="29" t="s">
        <v>108</v>
      </c>
      <c r="B50" s="30" t="s">
        <v>90</v>
      </c>
      <c r="C50" s="30" t="s">
        <v>114</v>
      </c>
      <c r="D50" s="30" t="s">
        <v>110</v>
      </c>
      <c r="E50" s="37" t="s">
        <v>103</v>
      </c>
      <c r="F50" s="38">
        <v>3893.67</v>
      </c>
    </row>
    <row r="51" spans="1:6" s="32" customFormat="1" ht="25.5">
      <c r="A51" s="29" t="s">
        <v>116</v>
      </c>
      <c r="B51" s="30" t="s">
        <v>90</v>
      </c>
      <c r="C51" s="30" t="s">
        <v>114</v>
      </c>
      <c r="D51" s="30" t="s">
        <v>110</v>
      </c>
      <c r="E51" s="37" t="s">
        <v>117</v>
      </c>
      <c r="F51" s="38">
        <f>F52</f>
        <v>11.04</v>
      </c>
    </row>
    <row r="52" spans="1:6" s="32" customFormat="1" ht="38.25">
      <c r="A52" s="29" t="s">
        <v>118</v>
      </c>
      <c r="B52" s="30" t="s">
        <v>90</v>
      </c>
      <c r="C52" s="30" t="s">
        <v>114</v>
      </c>
      <c r="D52" s="30" t="s">
        <v>110</v>
      </c>
      <c r="E52" s="37" t="s">
        <v>119</v>
      </c>
      <c r="F52" s="38">
        <v>11.04</v>
      </c>
    </row>
    <row r="53" spans="1:6" s="32" customFormat="1">
      <c r="A53" s="29" t="s">
        <v>120</v>
      </c>
      <c r="B53" s="30" t="s">
        <v>90</v>
      </c>
      <c r="C53" s="30" t="s">
        <v>114</v>
      </c>
      <c r="D53" s="30" t="s">
        <v>110</v>
      </c>
      <c r="E53" s="37" t="s">
        <v>121</v>
      </c>
      <c r="F53" s="38">
        <f>F54</f>
        <v>1</v>
      </c>
    </row>
    <row r="54" spans="1:6" s="32" customFormat="1">
      <c r="A54" s="29" t="s">
        <v>122</v>
      </c>
      <c r="B54" s="30" t="s">
        <v>90</v>
      </c>
      <c r="C54" s="30" t="s">
        <v>114</v>
      </c>
      <c r="D54" s="30" t="s">
        <v>110</v>
      </c>
      <c r="E54" s="37" t="s">
        <v>123</v>
      </c>
      <c r="F54" s="38">
        <v>1</v>
      </c>
    </row>
    <row r="55" spans="1:6" s="32" customFormat="1" ht="25.5">
      <c r="A55" s="29" t="s">
        <v>488</v>
      </c>
      <c r="B55" s="30" t="s">
        <v>90</v>
      </c>
      <c r="C55" s="30" t="s">
        <v>244</v>
      </c>
      <c r="D55" s="30" t="s">
        <v>92</v>
      </c>
      <c r="E55" s="37" t="s">
        <v>20</v>
      </c>
      <c r="F55" s="38">
        <f>F56</f>
        <v>297.5</v>
      </c>
    </row>
    <row r="56" spans="1:6" s="32" customFormat="1" ht="25.5">
      <c r="A56" s="33" t="s">
        <v>115</v>
      </c>
      <c r="B56" s="30" t="s">
        <v>90</v>
      </c>
      <c r="C56" s="30" t="s">
        <v>244</v>
      </c>
      <c r="D56" s="30" t="s">
        <v>96</v>
      </c>
      <c r="E56" s="37" t="s">
        <v>20</v>
      </c>
      <c r="F56" s="38">
        <f>F57</f>
        <v>297.5</v>
      </c>
    </row>
    <row r="57" spans="1:6" s="32" customFormat="1" ht="25.5">
      <c r="A57" s="33" t="s">
        <v>97</v>
      </c>
      <c r="B57" s="30" t="s">
        <v>90</v>
      </c>
      <c r="C57" s="30" t="s">
        <v>244</v>
      </c>
      <c r="D57" s="30" t="s">
        <v>98</v>
      </c>
      <c r="E57" s="37" t="s">
        <v>20</v>
      </c>
      <c r="F57" s="38">
        <f>F58</f>
        <v>297.5</v>
      </c>
    </row>
    <row r="58" spans="1:6" s="32" customFormat="1">
      <c r="A58" s="29" t="s">
        <v>489</v>
      </c>
      <c r="B58" s="30" t="s">
        <v>90</v>
      </c>
      <c r="C58" s="30" t="s">
        <v>244</v>
      </c>
      <c r="D58" s="30" t="s">
        <v>486</v>
      </c>
      <c r="E58" s="37" t="s">
        <v>20</v>
      </c>
      <c r="F58" s="38">
        <f>F59</f>
        <v>297.5</v>
      </c>
    </row>
    <row r="59" spans="1:6" s="32" customFormat="1">
      <c r="A59" s="29" t="s">
        <v>120</v>
      </c>
      <c r="B59" s="30" t="s">
        <v>90</v>
      </c>
      <c r="C59" s="30" t="s">
        <v>244</v>
      </c>
      <c r="D59" s="30" t="s">
        <v>486</v>
      </c>
      <c r="E59" s="37" t="s">
        <v>121</v>
      </c>
      <c r="F59" s="38">
        <f>F60</f>
        <v>297.5</v>
      </c>
    </row>
    <row r="60" spans="1:6" s="32" customFormat="1">
      <c r="A60" s="29" t="s">
        <v>490</v>
      </c>
      <c r="B60" s="30" t="s">
        <v>90</v>
      </c>
      <c r="C60" s="30" t="s">
        <v>244</v>
      </c>
      <c r="D60" s="30" t="s">
        <v>486</v>
      </c>
      <c r="E60" s="37" t="s">
        <v>487</v>
      </c>
      <c r="F60" s="38">
        <v>297.5</v>
      </c>
    </row>
    <row r="61" spans="1:6" s="32" customFormat="1" outlineLevel="5">
      <c r="A61" s="29" t="s">
        <v>124</v>
      </c>
      <c r="B61" s="30" t="s">
        <v>90</v>
      </c>
      <c r="C61" s="30" t="s">
        <v>125</v>
      </c>
      <c r="D61" s="30" t="s">
        <v>92</v>
      </c>
      <c r="E61" s="30" t="s">
        <v>20</v>
      </c>
      <c r="F61" s="36">
        <f>F62</f>
        <v>100</v>
      </c>
    </row>
    <row r="62" spans="1:6" s="32" customFormat="1" ht="24.75" customHeight="1" outlineLevel="5">
      <c r="A62" s="33" t="s">
        <v>115</v>
      </c>
      <c r="B62" s="30" t="s">
        <v>90</v>
      </c>
      <c r="C62" s="30" t="s">
        <v>125</v>
      </c>
      <c r="D62" s="30" t="s">
        <v>96</v>
      </c>
      <c r="E62" s="39" t="s">
        <v>20</v>
      </c>
      <c r="F62" s="38">
        <f>F63</f>
        <v>100</v>
      </c>
    </row>
    <row r="63" spans="1:6" s="32" customFormat="1" ht="33" customHeight="1" outlineLevel="5">
      <c r="A63" s="33" t="s">
        <v>97</v>
      </c>
      <c r="B63" s="30" t="s">
        <v>90</v>
      </c>
      <c r="C63" s="30" t="s">
        <v>125</v>
      </c>
      <c r="D63" s="30" t="s">
        <v>98</v>
      </c>
      <c r="E63" s="30" t="s">
        <v>20</v>
      </c>
      <c r="F63" s="38">
        <f>F64</f>
        <v>100</v>
      </c>
    </row>
    <row r="64" spans="1:6" s="32" customFormat="1" ht="27" customHeight="1" outlineLevel="1">
      <c r="A64" s="29" t="s">
        <v>126</v>
      </c>
      <c r="B64" s="30" t="s">
        <v>90</v>
      </c>
      <c r="C64" s="30" t="s">
        <v>125</v>
      </c>
      <c r="D64" s="30" t="s">
        <v>127</v>
      </c>
      <c r="E64" s="37" t="s">
        <v>20</v>
      </c>
      <c r="F64" s="36">
        <f>F65</f>
        <v>100</v>
      </c>
    </row>
    <row r="65" spans="1:6" s="32" customFormat="1" ht="21.75" customHeight="1" outlineLevel="1">
      <c r="A65" s="33" t="s">
        <v>120</v>
      </c>
      <c r="B65" s="30" t="s">
        <v>90</v>
      </c>
      <c r="C65" s="30" t="s">
        <v>125</v>
      </c>
      <c r="D65" s="30" t="s">
        <v>127</v>
      </c>
      <c r="E65" s="30" t="s">
        <v>121</v>
      </c>
      <c r="F65" s="36">
        <f>F66</f>
        <v>100</v>
      </c>
    </row>
    <row r="66" spans="1:6" s="32" customFormat="1" outlineLevel="2">
      <c r="A66" s="29" t="s">
        <v>128</v>
      </c>
      <c r="B66" s="30" t="s">
        <v>90</v>
      </c>
      <c r="C66" s="30" t="s">
        <v>125</v>
      </c>
      <c r="D66" s="30" t="s">
        <v>127</v>
      </c>
      <c r="E66" s="37" t="s">
        <v>129</v>
      </c>
      <c r="F66" s="36">
        <v>100</v>
      </c>
    </row>
    <row r="67" spans="1:6" s="32" customFormat="1" outlineLevel="3">
      <c r="A67" s="29" t="s">
        <v>130</v>
      </c>
      <c r="B67" s="30" t="s">
        <v>90</v>
      </c>
      <c r="C67" s="30" t="s">
        <v>131</v>
      </c>
      <c r="D67" s="30" t="s">
        <v>92</v>
      </c>
      <c r="E67" s="30" t="s">
        <v>20</v>
      </c>
      <c r="F67" s="36">
        <f>F81+F115+F72+F68+F96+F76</f>
        <v>36582.320000000007</v>
      </c>
    </row>
    <row r="68" spans="1:6" s="32" customFormat="1" ht="50.25" customHeight="1" outlineLevel="5">
      <c r="A68" s="40" t="s">
        <v>132</v>
      </c>
      <c r="B68" s="30" t="s">
        <v>90</v>
      </c>
      <c r="C68" s="30" t="s">
        <v>131</v>
      </c>
      <c r="D68" s="30" t="s">
        <v>133</v>
      </c>
      <c r="E68" s="37" t="s">
        <v>20</v>
      </c>
      <c r="F68" s="36">
        <f>F69</f>
        <v>123</v>
      </c>
    </row>
    <row r="69" spans="1:6" s="32" customFormat="1" ht="41.25" customHeight="1" outlineLevel="5">
      <c r="A69" s="40" t="s">
        <v>134</v>
      </c>
      <c r="B69" s="30" t="s">
        <v>90</v>
      </c>
      <c r="C69" s="30" t="s">
        <v>131</v>
      </c>
      <c r="D69" s="30" t="s">
        <v>135</v>
      </c>
      <c r="E69" s="37" t="s">
        <v>20</v>
      </c>
      <c r="F69" s="36">
        <f>F70</f>
        <v>123</v>
      </c>
    </row>
    <row r="70" spans="1:6" s="32" customFormat="1" ht="29.25" customHeight="1" outlineLevel="5">
      <c r="A70" s="29" t="s">
        <v>116</v>
      </c>
      <c r="B70" s="30" t="s">
        <v>90</v>
      </c>
      <c r="C70" s="30" t="s">
        <v>131</v>
      </c>
      <c r="D70" s="30" t="s">
        <v>135</v>
      </c>
      <c r="E70" s="37" t="s">
        <v>117</v>
      </c>
      <c r="F70" s="36">
        <f>F71</f>
        <v>123</v>
      </c>
    </row>
    <row r="71" spans="1:6" s="32" customFormat="1" ht="29.25" customHeight="1" outlineLevel="5">
      <c r="A71" s="40" t="s">
        <v>118</v>
      </c>
      <c r="B71" s="30" t="s">
        <v>90</v>
      </c>
      <c r="C71" s="30" t="s">
        <v>131</v>
      </c>
      <c r="D71" s="30" t="s">
        <v>135</v>
      </c>
      <c r="E71" s="37" t="s">
        <v>119</v>
      </c>
      <c r="F71" s="36">
        <v>123</v>
      </c>
    </row>
    <row r="72" spans="1:6" s="32" customFormat="1" ht="51.75" customHeight="1" outlineLevel="3">
      <c r="A72" s="40" t="s">
        <v>136</v>
      </c>
      <c r="B72" s="30" t="s">
        <v>90</v>
      </c>
      <c r="C72" s="30" t="s">
        <v>131</v>
      </c>
      <c r="D72" s="37" t="s">
        <v>137</v>
      </c>
      <c r="E72" s="37" t="s">
        <v>20</v>
      </c>
      <c r="F72" s="36">
        <f>F73</f>
        <v>950</v>
      </c>
    </row>
    <row r="73" spans="1:6" s="32" customFormat="1" ht="40.5" customHeight="1" outlineLevel="3">
      <c r="A73" s="40" t="s">
        <v>138</v>
      </c>
      <c r="B73" s="30" t="s">
        <v>90</v>
      </c>
      <c r="C73" s="30" t="s">
        <v>131</v>
      </c>
      <c r="D73" s="37" t="s">
        <v>139</v>
      </c>
      <c r="E73" s="37" t="s">
        <v>20</v>
      </c>
      <c r="F73" s="36">
        <f>F74</f>
        <v>950</v>
      </c>
    </row>
    <row r="74" spans="1:6" s="32" customFormat="1" ht="32.25" customHeight="1" outlineLevel="3">
      <c r="A74" s="29" t="s">
        <v>116</v>
      </c>
      <c r="B74" s="30" t="s">
        <v>90</v>
      </c>
      <c r="C74" s="30" t="s">
        <v>131</v>
      </c>
      <c r="D74" s="37" t="s">
        <v>139</v>
      </c>
      <c r="E74" s="37" t="s">
        <v>117</v>
      </c>
      <c r="F74" s="36">
        <f>F75</f>
        <v>950</v>
      </c>
    </row>
    <row r="75" spans="1:6" s="32" customFormat="1" ht="38.25" customHeight="1" outlineLevel="3">
      <c r="A75" s="40" t="s">
        <v>118</v>
      </c>
      <c r="B75" s="30" t="s">
        <v>90</v>
      </c>
      <c r="C75" s="30" t="s">
        <v>131</v>
      </c>
      <c r="D75" s="37" t="s">
        <v>139</v>
      </c>
      <c r="E75" s="37" t="s">
        <v>119</v>
      </c>
      <c r="F75" s="36">
        <v>950</v>
      </c>
    </row>
    <row r="76" spans="1:6" s="32" customFormat="1" ht="54.75" customHeight="1" outlineLevel="3">
      <c r="A76" s="43" t="s">
        <v>220</v>
      </c>
      <c r="B76" s="30" t="s">
        <v>90</v>
      </c>
      <c r="C76" s="30" t="s">
        <v>131</v>
      </c>
      <c r="D76" s="37" t="s">
        <v>221</v>
      </c>
      <c r="E76" s="37" t="s">
        <v>20</v>
      </c>
      <c r="F76" s="36">
        <f>F77</f>
        <v>609.4</v>
      </c>
    </row>
    <row r="77" spans="1:6" s="32" customFormat="1" ht="38.25" customHeight="1" outlineLevel="3">
      <c r="A77" s="40" t="s">
        <v>232</v>
      </c>
      <c r="B77" s="30" t="s">
        <v>90</v>
      </c>
      <c r="C77" s="30" t="s">
        <v>131</v>
      </c>
      <c r="D77" s="37" t="s">
        <v>233</v>
      </c>
      <c r="E77" s="37" t="s">
        <v>20</v>
      </c>
      <c r="F77" s="36">
        <f>F78</f>
        <v>609.4</v>
      </c>
    </row>
    <row r="78" spans="1:6" s="32" customFormat="1" ht="63" customHeight="1" outlineLevel="3">
      <c r="A78" s="29" t="s">
        <v>234</v>
      </c>
      <c r="B78" s="30" t="s">
        <v>90</v>
      </c>
      <c r="C78" s="30" t="s">
        <v>131</v>
      </c>
      <c r="D78" s="37" t="s">
        <v>235</v>
      </c>
      <c r="E78" s="37" t="s">
        <v>20</v>
      </c>
      <c r="F78" s="36">
        <f>F79</f>
        <v>609.4</v>
      </c>
    </row>
    <row r="79" spans="1:6" s="32" customFormat="1" ht="38.25" customHeight="1" outlineLevel="3">
      <c r="A79" s="29" t="s">
        <v>116</v>
      </c>
      <c r="B79" s="30" t="s">
        <v>90</v>
      </c>
      <c r="C79" s="30" t="s">
        <v>131</v>
      </c>
      <c r="D79" s="37" t="s">
        <v>235</v>
      </c>
      <c r="E79" s="37" t="s">
        <v>117</v>
      </c>
      <c r="F79" s="36">
        <f>F80</f>
        <v>609.4</v>
      </c>
    </row>
    <row r="80" spans="1:6" s="32" customFormat="1" ht="38.25" customHeight="1" outlineLevel="3">
      <c r="A80" s="40" t="s">
        <v>118</v>
      </c>
      <c r="B80" s="30" t="s">
        <v>90</v>
      </c>
      <c r="C80" s="30" t="s">
        <v>131</v>
      </c>
      <c r="D80" s="37" t="s">
        <v>235</v>
      </c>
      <c r="E80" s="37" t="s">
        <v>119</v>
      </c>
      <c r="F80" s="36">
        <v>609.4</v>
      </c>
    </row>
    <row r="81" spans="1:6" s="32" customFormat="1" ht="45.75" customHeight="1" outlineLevel="5">
      <c r="A81" s="29" t="s">
        <v>140</v>
      </c>
      <c r="B81" s="30" t="s">
        <v>90</v>
      </c>
      <c r="C81" s="30" t="s">
        <v>131</v>
      </c>
      <c r="D81" s="30" t="s">
        <v>141</v>
      </c>
      <c r="E81" s="30" t="s">
        <v>20</v>
      </c>
      <c r="F81" s="36">
        <f>F82+F89</f>
        <v>6688.1100000000006</v>
      </c>
    </row>
    <row r="82" spans="1:6" s="32" customFormat="1" ht="31.5" customHeight="1" outlineLevel="1">
      <c r="A82" s="29" t="s">
        <v>142</v>
      </c>
      <c r="B82" s="30" t="s">
        <v>90</v>
      </c>
      <c r="C82" s="30" t="s">
        <v>131</v>
      </c>
      <c r="D82" s="30" t="s">
        <v>143</v>
      </c>
      <c r="E82" s="30" t="s">
        <v>20</v>
      </c>
      <c r="F82" s="36">
        <f>F83+F86</f>
        <v>5213.1100000000006</v>
      </c>
    </row>
    <row r="83" spans="1:6" s="32" customFormat="1" ht="50.25" customHeight="1" outlineLevel="1">
      <c r="A83" s="29" t="s">
        <v>144</v>
      </c>
      <c r="B83" s="30" t="s">
        <v>90</v>
      </c>
      <c r="C83" s="30" t="s">
        <v>131</v>
      </c>
      <c r="D83" s="30" t="s">
        <v>145</v>
      </c>
      <c r="E83" s="30" t="s">
        <v>20</v>
      </c>
      <c r="F83" s="36">
        <f>F84</f>
        <v>2345.9</v>
      </c>
    </row>
    <row r="84" spans="1:6" s="32" customFormat="1" ht="38.25" outlineLevel="1">
      <c r="A84" s="29" t="s">
        <v>146</v>
      </c>
      <c r="B84" s="30" t="s">
        <v>90</v>
      </c>
      <c r="C84" s="30" t="s">
        <v>131</v>
      </c>
      <c r="D84" s="30" t="s">
        <v>145</v>
      </c>
      <c r="E84" s="30" t="s">
        <v>147</v>
      </c>
      <c r="F84" s="36">
        <f>F85</f>
        <v>2345.9</v>
      </c>
    </row>
    <row r="85" spans="1:6" s="32" customFormat="1" outlineLevel="1">
      <c r="A85" s="29" t="s">
        <v>148</v>
      </c>
      <c r="B85" s="30" t="s">
        <v>90</v>
      </c>
      <c r="C85" s="30" t="s">
        <v>131</v>
      </c>
      <c r="D85" s="30" t="s">
        <v>145</v>
      </c>
      <c r="E85" s="30" t="s">
        <v>149</v>
      </c>
      <c r="F85" s="36">
        <v>2345.9</v>
      </c>
    </row>
    <row r="86" spans="1:6" s="32" customFormat="1" ht="38.25" outlineLevel="1">
      <c r="A86" s="40" t="s">
        <v>65</v>
      </c>
      <c r="B86" s="30" t="s">
        <v>90</v>
      </c>
      <c r="C86" s="30" t="s">
        <v>131</v>
      </c>
      <c r="D86" s="30" t="s">
        <v>387</v>
      </c>
      <c r="E86" s="30" t="s">
        <v>20</v>
      </c>
      <c r="F86" s="36">
        <f>F87</f>
        <v>2867.21</v>
      </c>
    </row>
    <row r="87" spans="1:6" s="32" customFormat="1" ht="38.25" outlineLevel="1">
      <c r="A87" s="40" t="s">
        <v>146</v>
      </c>
      <c r="B87" s="30" t="s">
        <v>90</v>
      </c>
      <c r="C87" s="30" t="s">
        <v>131</v>
      </c>
      <c r="D87" s="30" t="s">
        <v>387</v>
      </c>
      <c r="E87" s="30" t="s">
        <v>147</v>
      </c>
      <c r="F87" s="36">
        <f>F88</f>
        <v>2867.21</v>
      </c>
    </row>
    <row r="88" spans="1:6" s="32" customFormat="1" outlineLevel="1">
      <c r="A88" s="40" t="s">
        <v>148</v>
      </c>
      <c r="B88" s="30" t="s">
        <v>90</v>
      </c>
      <c r="C88" s="30" t="s">
        <v>131</v>
      </c>
      <c r="D88" s="30" t="s">
        <v>387</v>
      </c>
      <c r="E88" s="30" t="s">
        <v>149</v>
      </c>
      <c r="F88" s="36">
        <v>2867.21</v>
      </c>
    </row>
    <row r="89" spans="1:6" s="32" customFormat="1" ht="25.5" outlineLevel="1">
      <c r="A89" s="40" t="s">
        <v>150</v>
      </c>
      <c r="B89" s="30" t="s">
        <v>90</v>
      </c>
      <c r="C89" s="30" t="s">
        <v>131</v>
      </c>
      <c r="D89" s="30" t="s">
        <v>151</v>
      </c>
      <c r="E89" s="30" t="s">
        <v>20</v>
      </c>
      <c r="F89" s="36">
        <f>F90+F93</f>
        <v>1475</v>
      </c>
    </row>
    <row r="90" spans="1:6" s="32" customFormat="1" ht="32.25" customHeight="1" outlineLevel="1">
      <c r="A90" s="40" t="s">
        <v>152</v>
      </c>
      <c r="B90" s="30" t="s">
        <v>90</v>
      </c>
      <c r="C90" s="30" t="s">
        <v>131</v>
      </c>
      <c r="D90" s="30" t="s">
        <v>153</v>
      </c>
      <c r="E90" s="30" t="s">
        <v>20</v>
      </c>
      <c r="F90" s="36">
        <f>F91</f>
        <v>1255</v>
      </c>
    </row>
    <row r="91" spans="1:6" s="32" customFormat="1" ht="25.5" outlineLevel="1">
      <c r="A91" s="29" t="s">
        <v>116</v>
      </c>
      <c r="B91" s="30" t="s">
        <v>90</v>
      </c>
      <c r="C91" s="30" t="s">
        <v>131</v>
      </c>
      <c r="D91" s="30" t="s">
        <v>153</v>
      </c>
      <c r="E91" s="30" t="s">
        <v>117</v>
      </c>
      <c r="F91" s="36">
        <f>F92</f>
        <v>1255</v>
      </c>
    </row>
    <row r="92" spans="1:6" s="32" customFormat="1" ht="38.25" outlineLevel="1">
      <c r="A92" s="40" t="s">
        <v>118</v>
      </c>
      <c r="B92" s="30" t="s">
        <v>90</v>
      </c>
      <c r="C92" s="30" t="s">
        <v>131</v>
      </c>
      <c r="D92" s="30" t="s">
        <v>153</v>
      </c>
      <c r="E92" s="30" t="s">
        <v>119</v>
      </c>
      <c r="F92" s="36">
        <v>1255</v>
      </c>
    </row>
    <row r="93" spans="1:6" s="32" customFormat="1" ht="25.5" outlineLevel="1">
      <c r="A93" s="40" t="s">
        <v>154</v>
      </c>
      <c r="B93" s="30" t="s">
        <v>90</v>
      </c>
      <c r="C93" s="30" t="s">
        <v>131</v>
      </c>
      <c r="D93" s="30" t="s">
        <v>155</v>
      </c>
      <c r="E93" s="30" t="s">
        <v>20</v>
      </c>
      <c r="F93" s="36">
        <f>F94</f>
        <v>220</v>
      </c>
    </row>
    <row r="94" spans="1:6" s="32" customFormat="1" ht="25.5" outlineLevel="1">
      <c r="A94" s="29" t="s">
        <v>116</v>
      </c>
      <c r="B94" s="30" t="s">
        <v>90</v>
      </c>
      <c r="C94" s="30" t="s">
        <v>131</v>
      </c>
      <c r="D94" s="30" t="s">
        <v>155</v>
      </c>
      <c r="E94" s="30" t="s">
        <v>117</v>
      </c>
      <c r="F94" s="36">
        <f>F95</f>
        <v>220</v>
      </c>
    </row>
    <row r="95" spans="1:6" s="32" customFormat="1" ht="38.25" outlineLevel="1">
      <c r="A95" s="40" t="s">
        <v>118</v>
      </c>
      <c r="B95" s="30" t="s">
        <v>90</v>
      </c>
      <c r="C95" s="30" t="s">
        <v>131</v>
      </c>
      <c r="D95" s="30" t="s">
        <v>155</v>
      </c>
      <c r="E95" s="30" t="s">
        <v>119</v>
      </c>
      <c r="F95" s="36">
        <v>220</v>
      </c>
    </row>
    <row r="96" spans="1:6" s="32" customFormat="1" ht="38.25" outlineLevel="1">
      <c r="A96" s="41" t="s">
        <v>156</v>
      </c>
      <c r="B96" s="30" t="s">
        <v>90</v>
      </c>
      <c r="C96" s="30" t="s">
        <v>131</v>
      </c>
      <c r="D96" s="30" t="s">
        <v>157</v>
      </c>
      <c r="E96" s="30" t="s">
        <v>20</v>
      </c>
      <c r="F96" s="36">
        <f>F97+F101+F111</f>
        <v>2598.7600000000002</v>
      </c>
    </row>
    <row r="97" spans="1:6" s="32" customFormat="1" ht="38.25" outlineLevel="1">
      <c r="A97" s="40" t="s">
        <v>158</v>
      </c>
      <c r="B97" s="30" t="s">
        <v>90</v>
      </c>
      <c r="C97" s="30" t="s">
        <v>131</v>
      </c>
      <c r="D97" s="30" t="s">
        <v>159</v>
      </c>
      <c r="E97" s="30" t="s">
        <v>20</v>
      </c>
      <c r="F97" s="36">
        <f>F98</f>
        <v>150</v>
      </c>
    </row>
    <row r="98" spans="1:6" s="32" customFormat="1" ht="25.5" outlineLevel="1">
      <c r="A98" s="42" t="s">
        <v>160</v>
      </c>
      <c r="B98" s="30" t="s">
        <v>90</v>
      </c>
      <c r="C98" s="30" t="s">
        <v>131</v>
      </c>
      <c r="D98" s="30" t="s">
        <v>161</v>
      </c>
      <c r="E98" s="30" t="s">
        <v>20</v>
      </c>
      <c r="F98" s="36">
        <f>F99</f>
        <v>150</v>
      </c>
    </row>
    <row r="99" spans="1:6" s="32" customFormat="1" ht="25.5" outlineLevel="1">
      <c r="A99" s="29" t="s">
        <v>116</v>
      </c>
      <c r="B99" s="30" t="s">
        <v>90</v>
      </c>
      <c r="C99" s="30" t="s">
        <v>131</v>
      </c>
      <c r="D99" s="30" t="s">
        <v>161</v>
      </c>
      <c r="E99" s="30" t="s">
        <v>117</v>
      </c>
      <c r="F99" s="36">
        <f>F100</f>
        <v>150</v>
      </c>
    </row>
    <row r="100" spans="1:6" s="32" customFormat="1" ht="38.25" outlineLevel="1">
      <c r="A100" s="40" t="s">
        <v>118</v>
      </c>
      <c r="B100" s="30" t="s">
        <v>90</v>
      </c>
      <c r="C100" s="30" t="s">
        <v>131</v>
      </c>
      <c r="D100" s="30" t="s">
        <v>161</v>
      </c>
      <c r="E100" s="30" t="s">
        <v>119</v>
      </c>
      <c r="F100" s="36">
        <v>150</v>
      </c>
    </row>
    <row r="101" spans="1:6" s="32" customFormat="1" ht="38.25" outlineLevel="1">
      <c r="A101" s="41" t="s">
        <v>162</v>
      </c>
      <c r="B101" s="30" t="s">
        <v>90</v>
      </c>
      <c r="C101" s="30" t="s">
        <v>131</v>
      </c>
      <c r="D101" s="30" t="s">
        <v>163</v>
      </c>
      <c r="E101" s="30" t="s">
        <v>20</v>
      </c>
      <c r="F101" s="36">
        <f>F102+F105+F108</f>
        <v>2148.7600000000002</v>
      </c>
    </row>
    <row r="102" spans="1:6" s="32" customFormat="1" ht="38.25" outlineLevel="1">
      <c r="A102" s="41" t="s">
        <v>164</v>
      </c>
      <c r="B102" s="30" t="s">
        <v>90</v>
      </c>
      <c r="C102" s="30" t="s">
        <v>131</v>
      </c>
      <c r="D102" s="30" t="s">
        <v>165</v>
      </c>
      <c r="E102" s="30" t="s">
        <v>20</v>
      </c>
      <c r="F102" s="36">
        <f>F103</f>
        <v>730</v>
      </c>
    </row>
    <row r="103" spans="1:6" s="32" customFormat="1" ht="25.5" outlineLevel="1">
      <c r="A103" s="29" t="s">
        <v>116</v>
      </c>
      <c r="B103" s="30" t="s">
        <v>90</v>
      </c>
      <c r="C103" s="30" t="s">
        <v>131</v>
      </c>
      <c r="D103" s="30" t="s">
        <v>165</v>
      </c>
      <c r="E103" s="30" t="s">
        <v>117</v>
      </c>
      <c r="F103" s="36">
        <f>F104</f>
        <v>730</v>
      </c>
    </row>
    <row r="104" spans="1:6" s="32" customFormat="1" ht="38.25" outlineLevel="1">
      <c r="A104" s="40" t="s">
        <v>118</v>
      </c>
      <c r="B104" s="30" t="s">
        <v>90</v>
      </c>
      <c r="C104" s="30" t="s">
        <v>131</v>
      </c>
      <c r="D104" s="30" t="s">
        <v>165</v>
      </c>
      <c r="E104" s="30" t="s">
        <v>119</v>
      </c>
      <c r="F104" s="36">
        <v>730</v>
      </c>
    </row>
    <row r="105" spans="1:6" s="32" customFormat="1" ht="25.5" outlineLevel="1">
      <c r="A105" s="40" t="s">
        <v>166</v>
      </c>
      <c r="B105" s="30" t="s">
        <v>90</v>
      </c>
      <c r="C105" s="30" t="s">
        <v>131</v>
      </c>
      <c r="D105" s="30" t="s">
        <v>167</v>
      </c>
      <c r="E105" s="30" t="s">
        <v>20</v>
      </c>
      <c r="F105" s="36">
        <f>F106</f>
        <v>397.8</v>
      </c>
    </row>
    <row r="106" spans="1:6" s="32" customFormat="1" ht="25.5" outlineLevel="1">
      <c r="A106" s="29" t="s">
        <v>116</v>
      </c>
      <c r="B106" s="30" t="s">
        <v>90</v>
      </c>
      <c r="C106" s="30" t="s">
        <v>131</v>
      </c>
      <c r="D106" s="30" t="s">
        <v>167</v>
      </c>
      <c r="E106" s="30" t="s">
        <v>117</v>
      </c>
      <c r="F106" s="36">
        <f>F107</f>
        <v>397.8</v>
      </c>
    </row>
    <row r="107" spans="1:6" s="32" customFormat="1" ht="38.25" outlineLevel="1">
      <c r="A107" s="40" t="s">
        <v>118</v>
      </c>
      <c r="B107" s="30" t="s">
        <v>90</v>
      </c>
      <c r="C107" s="30" t="s">
        <v>131</v>
      </c>
      <c r="D107" s="30" t="s">
        <v>167</v>
      </c>
      <c r="E107" s="30" t="s">
        <v>119</v>
      </c>
      <c r="F107" s="36">
        <v>397.8</v>
      </c>
    </row>
    <row r="108" spans="1:6" s="32" customFormat="1" ht="38.25" outlineLevel="1">
      <c r="A108" s="40" t="s">
        <v>428</v>
      </c>
      <c r="B108" s="30" t="s">
        <v>90</v>
      </c>
      <c r="C108" s="30" t="s">
        <v>131</v>
      </c>
      <c r="D108" s="30" t="s">
        <v>432</v>
      </c>
      <c r="E108" s="30" t="s">
        <v>20</v>
      </c>
      <c r="F108" s="36">
        <f>F109</f>
        <v>1020.96</v>
      </c>
    </row>
    <row r="109" spans="1:6" s="32" customFormat="1" ht="25.5" outlineLevel="1">
      <c r="A109" s="29" t="s">
        <v>116</v>
      </c>
      <c r="B109" s="30" t="s">
        <v>90</v>
      </c>
      <c r="C109" s="30" t="s">
        <v>131</v>
      </c>
      <c r="D109" s="30" t="s">
        <v>432</v>
      </c>
      <c r="E109" s="30" t="s">
        <v>117</v>
      </c>
      <c r="F109" s="36">
        <f>F110</f>
        <v>1020.96</v>
      </c>
    </row>
    <row r="110" spans="1:6" s="32" customFormat="1" ht="38.25" outlineLevel="1">
      <c r="A110" s="40" t="s">
        <v>118</v>
      </c>
      <c r="B110" s="30" t="s">
        <v>90</v>
      </c>
      <c r="C110" s="30" t="s">
        <v>131</v>
      </c>
      <c r="D110" s="30" t="s">
        <v>432</v>
      </c>
      <c r="E110" s="30" t="s">
        <v>119</v>
      </c>
      <c r="F110" s="36">
        <v>1020.96</v>
      </c>
    </row>
    <row r="111" spans="1:6" s="32" customFormat="1" ht="38.25" outlineLevel="1">
      <c r="A111" s="40" t="s">
        <v>429</v>
      </c>
      <c r="B111" s="30" t="s">
        <v>90</v>
      </c>
      <c r="C111" s="30" t="s">
        <v>131</v>
      </c>
      <c r="D111" s="30" t="s">
        <v>216</v>
      </c>
      <c r="E111" s="30" t="s">
        <v>20</v>
      </c>
      <c r="F111" s="36">
        <f>F112</f>
        <v>300</v>
      </c>
    </row>
    <row r="112" spans="1:6" s="32" customFormat="1" ht="25.5" outlineLevel="1">
      <c r="A112" s="40" t="s">
        <v>431</v>
      </c>
      <c r="B112" s="30" t="s">
        <v>90</v>
      </c>
      <c r="C112" s="30" t="s">
        <v>131</v>
      </c>
      <c r="D112" s="30" t="s">
        <v>430</v>
      </c>
      <c r="E112" s="30" t="s">
        <v>20</v>
      </c>
      <c r="F112" s="36">
        <f>F113</f>
        <v>300</v>
      </c>
    </row>
    <row r="113" spans="1:6" s="32" customFormat="1" ht="25.5" outlineLevel="1">
      <c r="A113" s="29" t="s">
        <v>116</v>
      </c>
      <c r="B113" s="30" t="s">
        <v>90</v>
      </c>
      <c r="C113" s="30" t="s">
        <v>131</v>
      </c>
      <c r="D113" s="30" t="s">
        <v>430</v>
      </c>
      <c r="E113" s="30" t="s">
        <v>117</v>
      </c>
      <c r="F113" s="36">
        <f>F114</f>
        <v>300</v>
      </c>
    </row>
    <row r="114" spans="1:6" s="32" customFormat="1" ht="38.25" outlineLevel="1">
      <c r="A114" s="40" t="s">
        <v>118</v>
      </c>
      <c r="B114" s="30" t="s">
        <v>90</v>
      </c>
      <c r="C114" s="30" t="s">
        <v>131</v>
      </c>
      <c r="D114" s="30" t="s">
        <v>430</v>
      </c>
      <c r="E114" s="30" t="s">
        <v>119</v>
      </c>
      <c r="F114" s="36">
        <v>300</v>
      </c>
    </row>
    <row r="115" spans="1:6" s="32" customFormat="1" ht="35.25" customHeight="1" outlineLevel="3">
      <c r="A115" s="33" t="s">
        <v>115</v>
      </c>
      <c r="B115" s="30" t="s">
        <v>90</v>
      </c>
      <c r="C115" s="30" t="s">
        <v>131</v>
      </c>
      <c r="D115" s="30" t="s">
        <v>96</v>
      </c>
      <c r="E115" s="30" t="s">
        <v>20</v>
      </c>
      <c r="F115" s="36">
        <f>F116</f>
        <v>25613.050000000003</v>
      </c>
    </row>
    <row r="116" spans="1:6" s="32" customFormat="1" ht="25.5" outlineLevel="3">
      <c r="A116" s="33" t="s">
        <v>97</v>
      </c>
      <c r="B116" s="30" t="s">
        <v>90</v>
      </c>
      <c r="C116" s="30" t="s">
        <v>131</v>
      </c>
      <c r="D116" s="30" t="s">
        <v>98</v>
      </c>
      <c r="E116" s="30" t="s">
        <v>20</v>
      </c>
      <c r="F116" s="36">
        <f>F117+F125+F132+F139+F144+F149+F122</f>
        <v>25613.050000000003</v>
      </c>
    </row>
    <row r="117" spans="1:6" s="32" customFormat="1" ht="38.25" outlineLevel="3">
      <c r="A117" s="29" t="s">
        <v>109</v>
      </c>
      <c r="B117" s="30" t="s">
        <v>90</v>
      </c>
      <c r="C117" s="30" t="s">
        <v>131</v>
      </c>
      <c r="D117" s="30" t="s">
        <v>110</v>
      </c>
      <c r="E117" s="37" t="s">
        <v>20</v>
      </c>
      <c r="F117" s="36">
        <f>F118+F120</f>
        <v>4065.65</v>
      </c>
    </row>
    <row r="118" spans="1:6" s="32" customFormat="1" ht="51" outlineLevel="3">
      <c r="A118" s="29" t="s">
        <v>101</v>
      </c>
      <c r="B118" s="30" t="s">
        <v>90</v>
      </c>
      <c r="C118" s="30" t="s">
        <v>131</v>
      </c>
      <c r="D118" s="30" t="s">
        <v>110</v>
      </c>
      <c r="E118" s="37" t="s">
        <v>14</v>
      </c>
      <c r="F118" s="36">
        <f>F119</f>
        <v>3974.87</v>
      </c>
    </row>
    <row r="119" spans="1:6" s="32" customFormat="1" ht="25.5" outlineLevel="3">
      <c r="A119" s="29" t="s">
        <v>108</v>
      </c>
      <c r="B119" s="30" t="s">
        <v>90</v>
      </c>
      <c r="C119" s="30" t="s">
        <v>131</v>
      </c>
      <c r="D119" s="30" t="s">
        <v>110</v>
      </c>
      <c r="E119" s="37" t="s">
        <v>103</v>
      </c>
      <c r="F119" s="36">
        <v>3974.87</v>
      </c>
    </row>
    <row r="120" spans="1:6" s="32" customFormat="1" outlineLevel="3">
      <c r="A120" s="33" t="s">
        <v>120</v>
      </c>
      <c r="B120" s="30" t="s">
        <v>90</v>
      </c>
      <c r="C120" s="30" t="s">
        <v>131</v>
      </c>
      <c r="D120" s="30" t="s">
        <v>110</v>
      </c>
      <c r="E120" s="30" t="s">
        <v>121</v>
      </c>
      <c r="F120" s="36">
        <f>F121</f>
        <v>90.78</v>
      </c>
    </row>
    <row r="121" spans="1:6" s="32" customFormat="1" outlineLevel="3">
      <c r="A121" s="29" t="s">
        <v>122</v>
      </c>
      <c r="B121" s="30" t="s">
        <v>90</v>
      </c>
      <c r="C121" s="30" t="s">
        <v>131</v>
      </c>
      <c r="D121" s="30" t="s">
        <v>110</v>
      </c>
      <c r="E121" s="30" t="s">
        <v>123</v>
      </c>
      <c r="F121" s="36">
        <v>90.78</v>
      </c>
    </row>
    <row r="122" spans="1:6" s="32" customFormat="1" ht="52.5" customHeight="1" outlineLevel="3">
      <c r="A122" s="40" t="s">
        <v>168</v>
      </c>
      <c r="B122" s="30" t="s">
        <v>90</v>
      </c>
      <c r="C122" s="30" t="s">
        <v>131</v>
      </c>
      <c r="D122" s="30" t="s">
        <v>169</v>
      </c>
      <c r="E122" s="30" t="s">
        <v>20</v>
      </c>
      <c r="F122" s="36">
        <f>F123</f>
        <v>60</v>
      </c>
    </row>
    <row r="123" spans="1:6" s="32" customFormat="1" outlineLevel="3">
      <c r="A123" s="40" t="s">
        <v>170</v>
      </c>
      <c r="B123" s="30" t="s">
        <v>90</v>
      </c>
      <c r="C123" s="30" t="s">
        <v>131</v>
      </c>
      <c r="D123" s="30" t="s">
        <v>169</v>
      </c>
      <c r="E123" s="30" t="s">
        <v>171</v>
      </c>
      <c r="F123" s="36">
        <f>F124</f>
        <v>60</v>
      </c>
    </row>
    <row r="124" spans="1:6" s="32" customFormat="1" outlineLevel="3">
      <c r="A124" s="40" t="s">
        <v>172</v>
      </c>
      <c r="B124" s="30" t="s">
        <v>90</v>
      </c>
      <c r="C124" s="30" t="s">
        <v>131</v>
      </c>
      <c r="D124" s="30" t="s">
        <v>169</v>
      </c>
      <c r="E124" s="30" t="s">
        <v>173</v>
      </c>
      <c r="F124" s="36">
        <v>60</v>
      </c>
    </row>
    <row r="125" spans="1:6" s="32" customFormat="1" ht="36" customHeight="1" outlineLevel="3">
      <c r="A125" s="29" t="s">
        <v>174</v>
      </c>
      <c r="B125" s="30" t="s">
        <v>90</v>
      </c>
      <c r="C125" s="30" t="s">
        <v>131</v>
      </c>
      <c r="D125" s="30" t="s">
        <v>175</v>
      </c>
      <c r="E125" s="37" t="s">
        <v>20</v>
      </c>
      <c r="F125" s="36">
        <f>F126+F128+F130</f>
        <v>17325</v>
      </c>
    </row>
    <row r="126" spans="1:6" s="32" customFormat="1" ht="51" outlineLevel="3">
      <c r="A126" s="29" t="s">
        <v>101</v>
      </c>
      <c r="B126" s="30" t="s">
        <v>90</v>
      </c>
      <c r="C126" s="30" t="s">
        <v>131</v>
      </c>
      <c r="D126" s="30" t="s">
        <v>175</v>
      </c>
      <c r="E126" s="30" t="s">
        <v>14</v>
      </c>
      <c r="F126" s="36">
        <f>F127</f>
        <v>10120</v>
      </c>
    </row>
    <row r="127" spans="1:6" s="32" customFormat="1" ht="25.5" outlineLevel="3">
      <c r="A127" s="29" t="s">
        <v>176</v>
      </c>
      <c r="B127" s="30" t="s">
        <v>90</v>
      </c>
      <c r="C127" s="30" t="s">
        <v>131</v>
      </c>
      <c r="D127" s="30" t="s">
        <v>175</v>
      </c>
      <c r="E127" s="30" t="s">
        <v>177</v>
      </c>
      <c r="F127" s="36">
        <v>10120</v>
      </c>
    </row>
    <row r="128" spans="1:6" s="32" customFormat="1" ht="35.25" customHeight="1" outlineLevel="3">
      <c r="A128" s="29" t="s">
        <v>116</v>
      </c>
      <c r="B128" s="30" t="s">
        <v>90</v>
      </c>
      <c r="C128" s="30" t="s">
        <v>131</v>
      </c>
      <c r="D128" s="30" t="s">
        <v>175</v>
      </c>
      <c r="E128" s="30" t="s">
        <v>117</v>
      </c>
      <c r="F128" s="36">
        <f>F129</f>
        <v>6890</v>
      </c>
    </row>
    <row r="129" spans="1:6" s="32" customFormat="1" ht="25.5" outlineLevel="3">
      <c r="A129" s="29" t="s">
        <v>178</v>
      </c>
      <c r="B129" s="30" t="s">
        <v>90</v>
      </c>
      <c r="C129" s="30" t="s">
        <v>131</v>
      </c>
      <c r="D129" s="30" t="s">
        <v>175</v>
      </c>
      <c r="E129" s="30" t="s">
        <v>119</v>
      </c>
      <c r="F129" s="36">
        <v>6890</v>
      </c>
    </row>
    <row r="130" spans="1:6" s="32" customFormat="1" outlineLevel="3">
      <c r="A130" s="33" t="s">
        <v>120</v>
      </c>
      <c r="B130" s="30" t="s">
        <v>90</v>
      </c>
      <c r="C130" s="30" t="s">
        <v>131</v>
      </c>
      <c r="D130" s="30" t="s">
        <v>175</v>
      </c>
      <c r="E130" s="30" t="s">
        <v>121</v>
      </c>
      <c r="F130" s="36">
        <f>F131</f>
        <v>315</v>
      </c>
    </row>
    <row r="131" spans="1:6" s="32" customFormat="1" outlineLevel="3">
      <c r="A131" s="29" t="s">
        <v>122</v>
      </c>
      <c r="B131" s="30" t="s">
        <v>90</v>
      </c>
      <c r="C131" s="30" t="s">
        <v>131</v>
      </c>
      <c r="D131" s="30" t="s">
        <v>175</v>
      </c>
      <c r="E131" s="30" t="s">
        <v>123</v>
      </c>
      <c r="F131" s="36">
        <v>315</v>
      </c>
    </row>
    <row r="132" spans="1:6" s="32" customFormat="1" ht="36" customHeight="1" outlineLevel="2">
      <c r="A132" s="29" t="s">
        <v>179</v>
      </c>
      <c r="B132" s="30" t="s">
        <v>90</v>
      </c>
      <c r="C132" s="30" t="s">
        <v>131</v>
      </c>
      <c r="D132" s="30" t="s">
        <v>180</v>
      </c>
      <c r="E132" s="37" t="s">
        <v>20</v>
      </c>
      <c r="F132" s="36">
        <f>F133+F135+F137</f>
        <v>1970</v>
      </c>
    </row>
    <row r="133" spans="1:6" s="32" customFormat="1" ht="42" customHeight="1" outlineLevel="2">
      <c r="A133" s="29" t="s">
        <v>101</v>
      </c>
      <c r="B133" s="30" t="s">
        <v>90</v>
      </c>
      <c r="C133" s="30" t="s">
        <v>131</v>
      </c>
      <c r="D133" s="30" t="s">
        <v>180</v>
      </c>
      <c r="E133" s="37" t="s">
        <v>14</v>
      </c>
      <c r="F133" s="36">
        <f>F134</f>
        <v>1111</v>
      </c>
    </row>
    <row r="134" spans="1:6" s="32" customFormat="1" ht="36" customHeight="1" outlineLevel="2">
      <c r="A134" s="29" t="s">
        <v>108</v>
      </c>
      <c r="B134" s="30" t="s">
        <v>90</v>
      </c>
      <c r="C134" s="30" t="s">
        <v>131</v>
      </c>
      <c r="D134" s="30" t="s">
        <v>180</v>
      </c>
      <c r="E134" s="37" t="s">
        <v>103</v>
      </c>
      <c r="F134" s="36">
        <v>1111</v>
      </c>
    </row>
    <row r="135" spans="1:6" s="32" customFormat="1" ht="36" customHeight="1" outlineLevel="2">
      <c r="A135" s="29" t="s">
        <v>116</v>
      </c>
      <c r="B135" s="30" t="s">
        <v>90</v>
      </c>
      <c r="C135" s="30" t="s">
        <v>131</v>
      </c>
      <c r="D135" s="30" t="s">
        <v>180</v>
      </c>
      <c r="E135" s="37" t="s">
        <v>117</v>
      </c>
      <c r="F135" s="36">
        <f>F136</f>
        <v>858</v>
      </c>
    </row>
    <row r="136" spans="1:6" s="32" customFormat="1" ht="36" customHeight="1" outlineLevel="2">
      <c r="A136" s="29" t="s">
        <v>178</v>
      </c>
      <c r="B136" s="30" t="s">
        <v>90</v>
      </c>
      <c r="C136" s="30" t="s">
        <v>131</v>
      </c>
      <c r="D136" s="30" t="s">
        <v>180</v>
      </c>
      <c r="E136" s="37" t="s">
        <v>119</v>
      </c>
      <c r="F136" s="36">
        <v>858</v>
      </c>
    </row>
    <row r="137" spans="1:6" s="32" customFormat="1" ht="20.25" customHeight="1" outlineLevel="2">
      <c r="A137" s="33" t="s">
        <v>120</v>
      </c>
      <c r="B137" s="30" t="s">
        <v>90</v>
      </c>
      <c r="C137" s="30" t="s">
        <v>131</v>
      </c>
      <c r="D137" s="30" t="s">
        <v>180</v>
      </c>
      <c r="E137" s="30" t="s">
        <v>121</v>
      </c>
      <c r="F137" s="36">
        <f>F138</f>
        <v>1</v>
      </c>
    </row>
    <row r="138" spans="1:6" s="32" customFormat="1" outlineLevel="2">
      <c r="A138" s="29" t="s">
        <v>122</v>
      </c>
      <c r="B138" s="30" t="s">
        <v>90</v>
      </c>
      <c r="C138" s="30" t="s">
        <v>131</v>
      </c>
      <c r="D138" s="30" t="s">
        <v>180</v>
      </c>
      <c r="E138" s="37" t="s">
        <v>123</v>
      </c>
      <c r="F138" s="36">
        <v>1</v>
      </c>
    </row>
    <row r="139" spans="1:6" s="32" customFormat="1" ht="50.25" customHeight="1" outlineLevel="2">
      <c r="A139" s="29" t="s">
        <v>181</v>
      </c>
      <c r="B139" s="30" t="s">
        <v>90</v>
      </c>
      <c r="C139" s="30" t="s">
        <v>131</v>
      </c>
      <c r="D139" s="30" t="s">
        <v>182</v>
      </c>
      <c r="E139" s="37" t="s">
        <v>20</v>
      </c>
      <c r="F139" s="36">
        <f>F140+F142</f>
        <v>1003.4</v>
      </c>
    </row>
    <row r="140" spans="1:6" s="32" customFormat="1" ht="37.5" customHeight="1" outlineLevel="2">
      <c r="A140" s="29" t="s">
        <v>101</v>
      </c>
      <c r="B140" s="30" t="s">
        <v>90</v>
      </c>
      <c r="C140" s="30" t="s">
        <v>131</v>
      </c>
      <c r="D140" s="30" t="s">
        <v>182</v>
      </c>
      <c r="E140" s="37" t="s">
        <v>14</v>
      </c>
      <c r="F140" s="36">
        <f>F141</f>
        <v>855</v>
      </c>
    </row>
    <row r="141" spans="1:6" s="32" customFormat="1" ht="25.5" outlineLevel="2">
      <c r="A141" s="29" t="s">
        <v>108</v>
      </c>
      <c r="B141" s="30" t="s">
        <v>90</v>
      </c>
      <c r="C141" s="30" t="s">
        <v>131</v>
      </c>
      <c r="D141" s="30" t="s">
        <v>182</v>
      </c>
      <c r="E141" s="37" t="s">
        <v>103</v>
      </c>
      <c r="F141" s="36">
        <v>855</v>
      </c>
    </row>
    <row r="142" spans="1:6" s="32" customFormat="1" ht="25.5" outlineLevel="2">
      <c r="A142" s="29" t="s">
        <v>116</v>
      </c>
      <c r="B142" s="30" t="s">
        <v>90</v>
      </c>
      <c r="C142" s="30" t="s">
        <v>131</v>
      </c>
      <c r="D142" s="30" t="s">
        <v>182</v>
      </c>
      <c r="E142" s="37" t="s">
        <v>117</v>
      </c>
      <c r="F142" s="36">
        <f>F143</f>
        <v>148.4</v>
      </c>
    </row>
    <row r="143" spans="1:6" s="32" customFormat="1" ht="25.5" outlineLevel="2">
      <c r="A143" s="29" t="s">
        <v>178</v>
      </c>
      <c r="B143" s="30" t="s">
        <v>90</v>
      </c>
      <c r="C143" s="30" t="s">
        <v>131</v>
      </c>
      <c r="D143" s="30" t="s">
        <v>182</v>
      </c>
      <c r="E143" s="37" t="s">
        <v>119</v>
      </c>
      <c r="F143" s="36">
        <v>148.4</v>
      </c>
    </row>
    <row r="144" spans="1:6" s="32" customFormat="1" ht="42.75" customHeight="1" outlineLevel="2">
      <c r="A144" s="29" t="s">
        <v>72</v>
      </c>
      <c r="B144" s="30" t="s">
        <v>90</v>
      </c>
      <c r="C144" s="30" t="s">
        <v>131</v>
      </c>
      <c r="D144" s="30" t="s">
        <v>183</v>
      </c>
      <c r="E144" s="37" t="s">
        <v>20</v>
      </c>
      <c r="F144" s="36">
        <f>F145+F147</f>
        <v>651</v>
      </c>
    </row>
    <row r="145" spans="1:6" s="32" customFormat="1" ht="42" customHeight="1" outlineLevel="2">
      <c r="A145" s="29" t="s">
        <v>101</v>
      </c>
      <c r="B145" s="30" t="s">
        <v>90</v>
      </c>
      <c r="C145" s="30" t="s">
        <v>131</v>
      </c>
      <c r="D145" s="30" t="s">
        <v>183</v>
      </c>
      <c r="E145" s="37" t="s">
        <v>14</v>
      </c>
      <c r="F145" s="36">
        <f>F146</f>
        <v>626</v>
      </c>
    </row>
    <row r="146" spans="1:6" s="32" customFormat="1" ht="34.5" customHeight="1" outlineLevel="2">
      <c r="A146" s="29" t="s">
        <v>108</v>
      </c>
      <c r="B146" s="30" t="s">
        <v>90</v>
      </c>
      <c r="C146" s="30" t="s">
        <v>131</v>
      </c>
      <c r="D146" s="30" t="s">
        <v>183</v>
      </c>
      <c r="E146" s="37" t="s">
        <v>103</v>
      </c>
      <c r="F146" s="36">
        <v>626</v>
      </c>
    </row>
    <row r="147" spans="1:6" s="32" customFormat="1" ht="30.75" customHeight="1" outlineLevel="2">
      <c r="A147" s="29" t="s">
        <v>116</v>
      </c>
      <c r="B147" s="30" t="s">
        <v>90</v>
      </c>
      <c r="C147" s="30" t="s">
        <v>131</v>
      </c>
      <c r="D147" s="30" t="s">
        <v>183</v>
      </c>
      <c r="E147" s="37" t="s">
        <v>117</v>
      </c>
      <c r="F147" s="36">
        <f>F148</f>
        <v>25</v>
      </c>
    </row>
    <row r="148" spans="1:6" s="32" customFormat="1" ht="25.5" outlineLevel="2">
      <c r="A148" s="29" t="s">
        <v>178</v>
      </c>
      <c r="B148" s="30" t="s">
        <v>90</v>
      </c>
      <c r="C148" s="30" t="s">
        <v>131</v>
      </c>
      <c r="D148" s="30" t="s">
        <v>183</v>
      </c>
      <c r="E148" s="37" t="s">
        <v>119</v>
      </c>
      <c r="F148" s="36">
        <v>25</v>
      </c>
    </row>
    <row r="149" spans="1:6" s="32" customFormat="1" ht="51" outlineLevel="1">
      <c r="A149" s="29" t="s">
        <v>184</v>
      </c>
      <c r="B149" s="30" t="s">
        <v>90</v>
      </c>
      <c r="C149" s="30" t="s">
        <v>131</v>
      </c>
      <c r="D149" s="30" t="s">
        <v>185</v>
      </c>
      <c r="E149" s="30" t="s">
        <v>20</v>
      </c>
      <c r="F149" s="36">
        <f>F150+F152</f>
        <v>538</v>
      </c>
    </row>
    <row r="150" spans="1:6" s="32" customFormat="1" ht="51" outlineLevel="1">
      <c r="A150" s="29" t="s">
        <v>101</v>
      </c>
      <c r="B150" s="30" t="s">
        <v>90</v>
      </c>
      <c r="C150" s="30" t="s">
        <v>131</v>
      </c>
      <c r="D150" s="30" t="s">
        <v>185</v>
      </c>
      <c r="E150" s="37" t="s">
        <v>14</v>
      </c>
      <c r="F150" s="36">
        <f>F151</f>
        <v>419</v>
      </c>
    </row>
    <row r="151" spans="1:6" s="32" customFormat="1" ht="25.5" outlineLevel="1">
      <c r="A151" s="29" t="s">
        <v>108</v>
      </c>
      <c r="B151" s="30" t="s">
        <v>90</v>
      </c>
      <c r="C151" s="30" t="s">
        <v>131</v>
      </c>
      <c r="D151" s="30" t="s">
        <v>185</v>
      </c>
      <c r="E151" s="37" t="s">
        <v>103</v>
      </c>
      <c r="F151" s="36">
        <v>419</v>
      </c>
    </row>
    <row r="152" spans="1:6" s="32" customFormat="1" ht="25.5" outlineLevel="1">
      <c r="A152" s="29" t="s">
        <v>116</v>
      </c>
      <c r="B152" s="30" t="s">
        <v>90</v>
      </c>
      <c r="C152" s="30" t="s">
        <v>131</v>
      </c>
      <c r="D152" s="30" t="s">
        <v>185</v>
      </c>
      <c r="E152" s="37" t="s">
        <v>117</v>
      </c>
      <c r="F152" s="36">
        <f>F153</f>
        <v>119</v>
      </c>
    </row>
    <row r="153" spans="1:6" s="32" customFormat="1" ht="25.5" outlineLevel="1">
      <c r="A153" s="29" t="s">
        <v>178</v>
      </c>
      <c r="B153" s="30" t="s">
        <v>90</v>
      </c>
      <c r="C153" s="30" t="s">
        <v>131</v>
      </c>
      <c r="D153" s="30" t="s">
        <v>185</v>
      </c>
      <c r="E153" s="37" t="s">
        <v>119</v>
      </c>
      <c r="F153" s="36">
        <v>119</v>
      </c>
    </row>
    <row r="154" spans="1:6" s="32" customFormat="1" ht="17.25" customHeight="1" outlineLevel="4">
      <c r="A154" s="29" t="s">
        <v>186</v>
      </c>
      <c r="B154" s="37" t="s">
        <v>94</v>
      </c>
      <c r="C154" s="37" t="s">
        <v>91</v>
      </c>
      <c r="D154" s="37" t="s">
        <v>92</v>
      </c>
      <c r="E154" s="37" t="s">
        <v>20</v>
      </c>
      <c r="F154" s="36">
        <f t="shared" ref="F154:F159" si="0">F155</f>
        <v>489.2</v>
      </c>
    </row>
    <row r="155" spans="1:6" s="32" customFormat="1" ht="16.5" customHeight="1" outlineLevel="4">
      <c r="A155" s="29" t="s">
        <v>187</v>
      </c>
      <c r="B155" s="37" t="s">
        <v>94</v>
      </c>
      <c r="C155" s="37" t="s">
        <v>105</v>
      </c>
      <c r="D155" s="37" t="s">
        <v>92</v>
      </c>
      <c r="E155" s="37" t="s">
        <v>20</v>
      </c>
      <c r="F155" s="36">
        <f t="shared" si="0"/>
        <v>489.2</v>
      </c>
    </row>
    <row r="156" spans="1:6" s="32" customFormat="1" ht="32.25" customHeight="1" outlineLevel="4">
      <c r="A156" s="33" t="s">
        <v>115</v>
      </c>
      <c r="B156" s="37" t="s">
        <v>94</v>
      </c>
      <c r="C156" s="37" t="s">
        <v>105</v>
      </c>
      <c r="D156" s="37" t="s">
        <v>96</v>
      </c>
      <c r="E156" s="37" t="s">
        <v>20</v>
      </c>
      <c r="F156" s="38">
        <f t="shared" si="0"/>
        <v>489.2</v>
      </c>
    </row>
    <row r="157" spans="1:6" s="32" customFormat="1" ht="25.5" outlineLevel="4">
      <c r="A157" s="33" t="s">
        <v>97</v>
      </c>
      <c r="B157" s="37" t="s">
        <v>94</v>
      </c>
      <c r="C157" s="37" t="s">
        <v>105</v>
      </c>
      <c r="D157" s="37" t="s">
        <v>98</v>
      </c>
      <c r="E157" s="37" t="s">
        <v>20</v>
      </c>
      <c r="F157" s="38">
        <f t="shared" si="0"/>
        <v>489.2</v>
      </c>
    </row>
    <row r="158" spans="1:6" s="32" customFormat="1" ht="42.75" customHeight="1" outlineLevel="4">
      <c r="A158" s="29" t="s">
        <v>188</v>
      </c>
      <c r="B158" s="37" t="s">
        <v>94</v>
      </c>
      <c r="C158" s="37" t="s">
        <v>105</v>
      </c>
      <c r="D158" s="37" t="s">
        <v>189</v>
      </c>
      <c r="E158" s="37" t="s">
        <v>20</v>
      </c>
      <c r="F158" s="36">
        <f t="shared" si="0"/>
        <v>489.2</v>
      </c>
    </row>
    <row r="159" spans="1:6" s="32" customFormat="1" ht="21" customHeight="1" outlineLevel="4">
      <c r="A159" s="29" t="s">
        <v>190</v>
      </c>
      <c r="B159" s="37" t="s">
        <v>94</v>
      </c>
      <c r="C159" s="37" t="s">
        <v>105</v>
      </c>
      <c r="D159" s="37" t="s">
        <v>189</v>
      </c>
      <c r="E159" s="37" t="s">
        <v>171</v>
      </c>
      <c r="F159" s="36">
        <f t="shared" si="0"/>
        <v>489.2</v>
      </c>
    </row>
    <row r="160" spans="1:6" s="32" customFormat="1" ht="18.399999999999999" customHeight="1" outlineLevel="4">
      <c r="A160" s="29" t="s">
        <v>172</v>
      </c>
      <c r="B160" s="37" t="s">
        <v>94</v>
      </c>
      <c r="C160" s="37" t="s">
        <v>105</v>
      </c>
      <c r="D160" s="37" t="s">
        <v>189</v>
      </c>
      <c r="E160" s="37" t="s">
        <v>173</v>
      </c>
      <c r="F160" s="36">
        <v>489.2</v>
      </c>
    </row>
    <row r="161" spans="1:6" s="32" customFormat="1" outlineLevel="4">
      <c r="A161" s="29" t="s">
        <v>191</v>
      </c>
      <c r="B161" s="37" t="s">
        <v>112</v>
      </c>
      <c r="C161" s="37" t="s">
        <v>91</v>
      </c>
      <c r="D161" s="37" t="s">
        <v>92</v>
      </c>
      <c r="E161" s="37" t="s">
        <v>20</v>
      </c>
      <c r="F161" s="36">
        <f>F179+F162+F176+F169</f>
        <v>11466.77</v>
      </c>
    </row>
    <row r="162" spans="1:6" s="32" customFormat="1" outlineLevel="4">
      <c r="A162" s="29" t="s">
        <v>192</v>
      </c>
      <c r="B162" s="37" t="s">
        <v>112</v>
      </c>
      <c r="C162" s="37" t="s">
        <v>193</v>
      </c>
      <c r="D162" s="37" t="s">
        <v>92</v>
      </c>
      <c r="E162" s="37" t="s">
        <v>20</v>
      </c>
      <c r="F162" s="36">
        <f>F165</f>
        <v>275.29000000000002</v>
      </c>
    </row>
    <row r="163" spans="1:6" s="32" customFormat="1" ht="36.75" customHeight="1" outlineLevel="4">
      <c r="A163" s="33" t="s">
        <v>115</v>
      </c>
      <c r="B163" s="37" t="s">
        <v>112</v>
      </c>
      <c r="C163" s="37" t="s">
        <v>193</v>
      </c>
      <c r="D163" s="37" t="s">
        <v>96</v>
      </c>
      <c r="E163" s="37" t="s">
        <v>20</v>
      </c>
      <c r="F163" s="36">
        <f>F164</f>
        <v>275.29000000000002</v>
      </c>
    </row>
    <row r="164" spans="1:6" s="32" customFormat="1" ht="25.5" outlineLevel="4">
      <c r="A164" s="33" t="s">
        <v>97</v>
      </c>
      <c r="B164" s="37" t="s">
        <v>112</v>
      </c>
      <c r="C164" s="37" t="s">
        <v>193</v>
      </c>
      <c r="D164" s="37" t="s">
        <v>98</v>
      </c>
      <c r="E164" s="37" t="s">
        <v>20</v>
      </c>
      <c r="F164" s="36">
        <f>F165</f>
        <v>275.29000000000002</v>
      </c>
    </row>
    <row r="165" spans="1:6" s="32" customFormat="1" ht="71.25" customHeight="1" outlineLevel="4">
      <c r="A165" s="29" t="s">
        <v>194</v>
      </c>
      <c r="B165" s="37" t="s">
        <v>112</v>
      </c>
      <c r="C165" s="37" t="s">
        <v>193</v>
      </c>
      <c r="D165" s="37" t="s">
        <v>195</v>
      </c>
      <c r="E165" s="37" t="s">
        <v>20</v>
      </c>
      <c r="F165" s="36">
        <f>F166</f>
        <v>275.29000000000002</v>
      </c>
    </row>
    <row r="166" spans="1:6" s="32" customFormat="1" ht="27.75" customHeight="1" outlineLevel="4">
      <c r="A166" s="29" t="s">
        <v>116</v>
      </c>
      <c r="B166" s="37" t="s">
        <v>112</v>
      </c>
      <c r="C166" s="37" t="s">
        <v>193</v>
      </c>
      <c r="D166" s="37" t="s">
        <v>195</v>
      </c>
      <c r="E166" s="37" t="s">
        <v>117</v>
      </c>
      <c r="F166" s="36">
        <f>F167</f>
        <v>275.29000000000002</v>
      </c>
    </row>
    <row r="167" spans="1:6" s="32" customFormat="1" ht="25.5" outlineLevel="4">
      <c r="A167" s="29" t="s">
        <v>178</v>
      </c>
      <c r="B167" s="37" t="s">
        <v>112</v>
      </c>
      <c r="C167" s="37" t="s">
        <v>193</v>
      </c>
      <c r="D167" s="37" t="s">
        <v>195</v>
      </c>
      <c r="E167" s="37" t="s">
        <v>119</v>
      </c>
      <c r="F167" s="36">
        <v>275.29000000000002</v>
      </c>
    </row>
    <row r="168" spans="1:6" s="32" customFormat="1" outlineLevel="4">
      <c r="A168" s="29" t="s">
        <v>196</v>
      </c>
      <c r="B168" s="37" t="s">
        <v>112</v>
      </c>
      <c r="C168" s="37" t="s">
        <v>197</v>
      </c>
      <c r="D168" s="37" t="s">
        <v>92</v>
      </c>
      <c r="E168" s="37" t="s">
        <v>20</v>
      </c>
      <c r="F168" s="36">
        <f>F169</f>
        <v>800</v>
      </c>
    </row>
    <row r="169" spans="1:6" s="32" customFormat="1" ht="60.75" customHeight="1" outlineLevel="4">
      <c r="A169" s="33" t="s">
        <v>456</v>
      </c>
      <c r="B169" s="37" t="s">
        <v>112</v>
      </c>
      <c r="C169" s="37" t="s">
        <v>197</v>
      </c>
      <c r="D169" s="37" t="s">
        <v>453</v>
      </c>
      <c r="E169" s="37" t="s">
        <v>20</v>
      </c>
      <c r="F169" s="36">
        <f>F170</f>
        <v>800</v>
      </c>
    </row>
    <row r="170" spans="1:6" s="32" customFormat="1" ht="57.75" customHeight="1" outlineLevel="4">
      <c r="A170" s="33" t="s">
        <v>457</v>
      </c>
      <c r="B170" s="37" t="s">
        <v>112</v>
      </c>
      <c r="C170" s="37" t="s">
        <v>197</v>
      </c>
      <c r="D170" s="37" t="s">
        <v>454</v>
      </c>
      <c r="E170" s="37" t="s">
        <v>20</v>
      </c>
      <c r="F170" s="36">
        <f>F171</f>
        <v>800</v>
      </c>
    </row>
    <row r="171" spans="1:6" s="32" customFormat="1" ht="35.25" customHeight="1" outlineLevel="4">
      <c r="A171" s="33" t="s">
        <v>198</v>
      </c>
      <c r="B171" s="37" t="s">
        <v>112</v>
      </c>
      <c r="C171" s="37" t="s">
        <v>197</v>
      </c>
      <c r="D171" s="39" t="s">
        <v>455</v>
      </c>
      <c r="E171" s="37" t="s">
        <v>20</v>
      </c>
      <c r="F171" s="36">
        <f>F172</f>
        <v>800</v>
      </c>
    </row>
    <row r="172" spans="1:6" s="32" customFormat="1" ht="18.75" customHeight="1" outlineLevel="4">
      <c r="A172" s="33" t="s">
        <v>120</v>
      </c>
      <c r="B172" s="37" t="s">
        <v>112</v>
      </c>
      <c r="C172" s="37" t="s">
        <v>197</v>
      </c>
      <c r="D172" s="39" t="s">
        <v>455</v>
      </c>
      <c r="E172" s="37" t="s">
        <v>121</v>
      </c>
      <c r="F172" s="36">
        <f>F173</f>
        <v>800</v>
      </c>
    </row>
    <row r="173" spans="1:6" s="32" customFormat="1" ht="38.25" outlineLevel="4">
      <c r="A173" s="29" t="s">
        <v>199</v>
      </c>
      <c r="B173" s="37" t="s">
        <v>112</v>
      </c>
      <c r="C173" s="37" t="s">
        <v>197</v>
      </c>
      <c r="D173" s="39" t="s">
        <v>455</v>
      </c>
      <c r="E173" s="37" t="s">
        <v>200</v>
      </c>
      <c r="F173" s="36">
        <v>800</v>
      </c>
    </row>
    <row r="174" spans="1:6" s="32" customFormat="1" outlineLevel="4">
      <c r="A174" s="29" t="s">
        <v>201</v>
      </c>
      <c r="B174" s="37" t="s">
        <v>112</v>
      </c>
      <c r="C174" s="37" t="s">
        <v>202</v>
      </c>
      <c r="D174" s="37" t="s">
        <v>92</v>
      </c>
      <c r="E174" s="37" t="s">
        <v>20</v>
      </c>
      <c r="F174" s="36">
        <f>F175</f>
        <v>4200.2</v>
      </c>
    </row>
    <row r="175" spans="1:6" s="32" customFormat="1" ht="38.25" outlineLevel="4">
      <c r="A175" s="29" t="s">
        <v>203</v>
      </c>
      <c r="B175" s="37" t="s">
        <v>112</v>
      </c>
      <c r="C175" s="37" t="s">
        <v>202</v>
      </c>
      <c r="D175" s="37" t="s">
        <v>204</v>
      </c>
      <c r="E175" s="37" t="s">
        <v>20</v>
      </c>
      <c r="F175" s="36">
        <f>F176</f>
        <v>4200.2</v>
      </c>
    </row>
    <row r="176" spans="1:6" s="32" customFormat="1" ht="25.5" outlineLevel="4">
      <c r="A176" s="40" t="s">
        <v>205</v>
      </c>
      <c r="B176" s="37" t="s">
        <v>112</v>
      </c>
      <c r="C176" s="37" t="s">
        <v>202</v>
      </c>
      <c r="D176" s="37" t="s">
        <v>206</v>
      </c>
      <c r="E176" s="37" t="s">
        <v>20</v>
      </c>
      <c r="F176" s="36">
        <f>F177</f>
        <v>4200.2</v>
      </c>
    </row>
    <row r="177" spans="1:6" s="32" customFormat="1" ht="25.5" outlineLevel="4">
      <c r="A177" s="29" t="s">
        <v>116</v>
      </c>
      <c r="B177" s="37" t="s">
        <v>112</v>
      </c>
      <c r="C177" s="37" t="s">
        <v>202</v>
      </c>
      <c r="D177" s="37" t="s">
        <v>206</v>
      </c>
      <c r="E177" s="37" t="s">
        <v>117</v>
      </c>
      <c r="F177" s="36">
        <f>F178</f>
        <v>4200.2</v>
      </c>
    </row>
    <row r="178" spans="1:6" s="32" customFormat="1" ht="25.5" outlineLevel="4">
      <c r="A178" s="29" t="s">
        <v>178</v>
      </c>
      <c r="B178" s="37" t="s">
        <v>112</v>
      </c>
      <c r="C178" s="37" t="s">
        <v>202</v>
      </c>
      <c r="D178" s="37" t="s">
        <v>206</v>
      </c>
      <c r="E178" s="37" t="s">
        <v>119</v>
      </c>
      <c r="F178" s="36">
        <v>4200.2</v>
      </c>
    </row>
    <row r="179" spans="1:6" s="32" customFormat="1" ht="27" customHeight="1" outlineLevel="4">
      <c r="A179" s="29" t="s">
        <v>207</v>
      </c>
      <c r="B179" s="37" t="s">
        <v>112</v>
      </c>
      <c r="C179" s="37" t="s">
        <v>208</v>
      </c>
      <c r="D179" s="37" t="s">
        <v>92</v>
      </c>
      <c r="E179" s="37" t="s">
        <v>20</v>
      </c>
      <c r="F179" s="36">
        <f>F180+F190</f>
        <v>6191.2800000000007</v>
      </c>
    </row>
    <row r="180" spans="1:6" s="32" customFormat="1" ht="45" customHeight="1" outlineLevel="4">
      <c r="A180" s="29" t="s">
        <v>209</v>
      </c>
      <c r="B180" s="37" t="s">
        <v>112</v>
      </c>
      <c r="C180" s="37" t="s">
        <v>208</v>
      </c>
      <c r="D180" s="37" t="s">
        <v>210</v>
      </c>
      <c r="E180" s="37" t="s">
        <v>20</v>
      </c>
      <c r="F180" s="36">
        <f>F181+F187+F184</f>
        <v>218.32999999999998</v>
      </c>
    </row>
    <row r="181" spans="1:6" s="32" customFormat="1" ht="38.25" outlineLevel="2">
      <c r="A181" s="29" t="s">
        <v>483</v>
      </c>
      <c r="B181" s="37" t="s">
        <v>112</v>
      </c>
      <c r="C181" s="37" t="s">
        <v>208</v>
      </c>
      <c r="D181" s="37" t="s">
        <v>463</v>
      </c>
      <c r="E181" s="37" t="s">
        <v>20</v>
      </c>
      <c r="F181" s="36">
        <f>F182</f>
        <v>122</v>
      </c>
    </row>
    <row r="182" spans="1:6" s="32" customFormat="1" outlineLevel="2">
      <c r="A182" s="29" t="s">
        <v>120</v>
      </c>
      <c r="B182" s="37" t="s">
        <v>112</v>
      </c>
      <c r="C182" s="37" t="s">
        <v>208</v>
      </c>
      <c r="D182" s="37" t="s">
        <v>463</v>
      </c>
      <c r="E182" s="37" t="s">
        <v>121</v>
      </c>
      <c r="F182" s="36">
        <f>F183</f>
        <v>122</v>
      </c>
    </row>
    <row r="183" spans="1:6" s="32" customFormat="1" ht="38.25" outlineLevel="2">
      <c r="A183" s="29" t="s">
        <v>199</v>
      </c>
      <c r="B183" s="37" t="s">
        <v>112</v>
      </c>
      <c r="C183" s="37" t="s">
        <v>208</v>
      </c>
      <c r="D183" s="37" t="s">
        <v>463</v>
      </c>
      <c r="E183" s="37" t="s">
        <v>200</v>
      </c>
      <c r="F183" s="36">
        <v>122</v>
      </c>
    </row>
    <row r="184" spans="1:6" s="32" customFormat="1" ht="51" outlineLevel="2">
      <c r="A184" s="29" t="s">
        <v>484</v>
      </c>
      <c r="B184" s="37" t="s">
        <v>112</v>
      </c>
      <c r="C184" s="37" t="s">
        <v>208</v>
      </c>
      <c r="D184" s="37" t="s">
        <v>462</v>
      </c>
      <c r="E184" s="37" t="s">
        <v>20</v>
      </c>
      <c r="F184" s="36">
        <f>F185</f>
        <v>76.33</v>
      </c>
    </row>
    <row r="185" spans="1:6" s="32" customFormat="1" outlineLevel="2">
      <c r="A185" s="29" t="s">
        <v>120</v>
      </c>
      <c r="B185" s="37" t="s">
        <v>112</v>
      </c>
      <c r="C185" s="37" t="s">
        <v>208</v>
      </c>
      <c r="D185" s="37" t="s">
        <v>462</v>
      </c>
      <c r="E185" s="37" t="s">
        <v>121</v>
      </c>
      <c r="F185" s="36">
        <f>F186</f>
        <v>76.33</v>
      </c>
    </row>
    <row r="186" spans="1:6" s="32" customFormat="1" ht="38.25" outlineLevel="2">
      <c r="A186" s="29" t="s">
        <v>199</v>
      </c>
      <c r="B186" s="37" t="s">
        <v>112</v>
      </c>
      <c r="C186" s="37" t="s">
        <v>208</v>
      </c>
      <c r="D186" s="37" t="s">
        <v>462</v>
      </c>
      <c r="E186" s="37" t="s">
        <v>200</v>
      </c>
      <c r="F186" s="36">
        <v>76.33</v>
      </c>
    </row>
    <row r="187" spans="1:6" s="32" customFormat="1" ht="41.25" customHeight="1" outlineLevel="2">
      <c r="A187" s="29" t="s">
        <v>211</v>
      </c>
      <c r="B187" s="37" t="s">
        <v>112</v>
      </c>
      <c r="C187" s="37" t="s">
        <v>208</v>
      </c>
      <c r="D187" s="37" t="s">
        <v>212</v>
      </c>
      <c r="E187" s="37" t="s">
        <v>20</v>
      </c>
      <c r="F187" s="36">
        <f>F188</f>
        <v>20</v>
      </c>
    </row>
    <row r="188" spans="1:6" s="32" customFormat="1" ht="25.5" outlineLevel="2">
      <c r="A188" s="29" t="s">
        <v>116</v>
      </c>
      <c r="B188" s="37" t="s">
        <v>112</v>
      </c>
      <c r="C188" s="37" t="s">
        <v>208</v>
      </c>
      <c r="D188" s="37" t="s">
        <v>212</v>
      </c>
      <c r="E188" s="37" t="s">
        <v>117</v>
      </c>
      <c r="F188" s="36">
        <f>F189</f>
        <v>20</v>
      </c>
    </row>
    <row r="189" spans="1:6" s="32" customFormat="1" ht="25.5" outlineLevel="2">
      <c r="A189" s="29" t="s">
        <v>178</v>
      </c>
      <c r="B189" s="37" t="s">
        <v>112</v>
      </c>
      <c r="C189" s="37" t="s">
        <v>208</v>
      </c>
      <c r="D189" s="37" t="s">
        <v>212</v>
      </c>
      <c r="E189" s="37" t="s">
        <v>119</v>
      </c>
      <c r="F189" s="36">
        <v>20</v>
      </c>
    </row>
    <row r="190" spans="1:6" s="32" customFormat="1" ht="26.25" customHeight="1" outlineLevel="2">
      <c r="A190" s="33" t="s">
        <v>115</v>
      </c>
      <c r="B190" s="37" t="s">
        <v>112</v>
      </c>
      <c r="C190" s="37" t="s">
        <v>208</v>
      </c>
      <c r="D190" s="37" t="s">
        <v>96</v>
      </c>
      <c r="E190" s="37" t="s">
        <v>20</v>
      </c>
      <c r="F190" s="36">
        <f>F191</f>
        <v>5972.9500000000007</v>
      </c>
    </row>
    <row r="191" spans="1:6" s="32" customFormat="1" ht="25.5" outlineLevel="2">
      <c r="A191" s="33" t="s">
        <v>97</v>
      </c>
      <c r="B191" s="37" t="s">
        <v>112</v>
      </c>
      <c r="C191" s="37" t="s">
        <v>208</v>
      </c>
      <c r="D191" s="37" t="s">
        <v>98</v>
      </c>
      <c r="E191" s="37" t="s">
        <v>20</v>
      </c>
      <c r="F191" s="36">
        <f>F192+F195</f>
        <v>5972.9500000000007</v>
      </c>
    </row>
    <row r="192" spans="1:6" s="32" customFormat="1" ht="30.75" customHeight="1" outlineLevel="2">
      <c r="A192" s="29" t="s">
        <v>109</v>
      </c>
      <c r="B192" s="37" t="s">
        <v>112</v>
      </c>
      <c r="C192" s="37" t="s">
        <v>208</v>
      </c>
      <c r="D192" s="37" t="s">
        <v>110</v>
      </c>
      <c r="E192" s="37" t="s">
        <v>20</v>
      </c>
      <c r="F192" s="36">
        <f>F193</f>
        <v>5284.52</v>
      </c>
    </row>
    <row r="193" spans="1:6" s="32" customFormat="1" ht="51" outlineLevel="3">
      <c r="A193" s="29" t="s">
        <v>101</v>
      </c>
      <c r="B193" s="37" t="s">
        <v>112</v>
      </c>
      <c r="C193" s="37" t="s">
        <v>208</v>
      </c>
      <c r="D193" s="37" t="s">
        <v>110</v>
      </c>
      <c r="E193" s="37" t="s">
        <v>14</v>
      </c>
      <c r="F193" s="36">
        <f>F194</f>
        <v>5284.52</v>
      </c>
    </row>
    <row r="194" spans="1:6" s="32" customFormat="1" ht="26.25" customHeight="1">
      <c r="A194" s="29" t="s">
        <v>108</v>
      </c>
      <c r="B194" s="37" t="s">
        <v>112</v>
      </c>
      <c r="C194" s="37" t="s">
        <v>208</v>
      </c>
      <c r="D194" s="37" t="s">
        <v>110</v>
      </c>
      <c r="E194" s="37" t="s">
        <v>103</v>
      </c>
      <c r="F194" s="36">
        <v>5284.52</v>
      </c>
    </row>
    <row r="195" spans="1:6" s="32" customFormat="1" ht="62.25" customHeight="1">
      <c r="A195" s="121" t="s">
        <v>485</v>
      </c>
      <c r="B195" s="37" t="s">
        <v>112</v>
      </c>
      <c r="C195" s="37" t="s">
        <v>208</v>
      </c>
      <c r="D195" s="37" t="s">
        <v>476</v>
      </c>
      <c r="E195" s="37" t="s">
        <v>20</v>
      </c>
      <c r="F195" s="36">
        <f>F196</f>
        <v>688.43</v>
      </c>
    </row>
    <row r="196" spans="1:6" s="32" customFormat="1" ht="16.5" customHeight="1">
      <c r="A196" s="29" t="s">
        <v>120</v>
      </c>
      <c r="B196" s="37" t="s">
        <v>112</v>
      </c>
      <c r="C196" s="37" t="s">
        <v>208</v>
      </c>
      <c r="D196" s="37" t="s">
        <v>476</v>
      </c>
      <c r="E196" s="37" t="s">
        <v>121</v>
      </c>
      <c r="F196" s="36">
        <f>F197</f>
        <v>688.43</v>
      </c>
    </row>
    <row r="197" spans="1:6" s="32" customFormat="1" ht="53.25" customHeight="1">
      <c r="A197" s="29" t="s">
        <v>199</v>
      </c>
      <c r="B197" s="37" t="s">
        <v>112</v>
      </c>
      <c r="C197" s="37" t="s">
        <v>208</v>
      </c>
      <c r="D197" s="37" t="s">
        <v>476</v>
      </c>
      <c r="E197" s="37" t="s">
        <v>200</v>
      </c>
      <c r="F197" s="36">
        <v>688.43</v>
      </c>
    </row>
    <row r="198" spans="1:6" s="32" customFormat="1" outlineLevel="5">
      <c r="A198" s="29" t="s">
        <v>213</v>
      </c>
      <c r="B198" s="37" t="s">
        <v>193</v>
      </c>
      <c r="C198" s="37" t="s">
        <v>91</v>
      </c>
      <c r="D198" s="37" t="s">
        <v>92</v>
      </c>
      <c r="E198" s="37" t="s">
        <v>20</v>
      </c>
      <c r="F198" s="36">
        <f>F199+F205+F239+F233</f>
        <v>25623.119999999999</v>
      </c>
    </row>
    <row r="199" spans="1:6" s="32" customFormat="1" outlineLevel="5">
      <c r="A199" s="29" t="s">
        <v>214</v>
      </c>
      <c r="B199" s="37" t="s">
        <v>193</v>
      </c>
      <c r="C199" s="37" t="s">
        <v>90</v>
      </c>
      <c r="D199" s="37" t="s">
        <v>92</v>
      </c>
      <c r="E199" s="37" t="s">
        <v>20</v>
      </c>
      <c r="F199" s="36">
        <f>F200</f>
        <v>196.6</v>
      </c>
    </row>
    <row r="200" spans="1:6" s="32" customFormat="1" ht="41.25" customHeight="1" outlineLevel="5">
      <c r="A200" s="41" t="s">
        <v>156</v>
      </c>
      <c r="B200" s="37" t="s">
        <v>193</v>
      </c>
      <c r="C200" s="37" t="s">
        <v>90</v>
      </c>
      <c r="D200" s="37" t="s">
        <v>157</v>
      </c>
      <c r="E200" s="37" t="s">
        <v>20</v>
      </c>
      <c r="F200" s="36">
        <f>F201</f>
        <v>196.6</v>
      </c>
    </row>
    <row r="201" spans="1:6" s="32" customFormat="1" ht="39" customHeight="1" outlineLevel="5">
      <c r="A201" s="41" t="s">
        <v>215</v>
      </c>
      <c r="B201" s="37" t="s">
        <v>193</v>
      </c>
      <c r="C201" s="37" t="s">
        <v>90</v>
      </c>
      <c r="D201" s="37" t="s">
        <v>216</v>
      </c>
      <c r="E201" s="37" t="s">
        <v>20</v>
      </c>
      <c r="F201" s="36">
        <f>F202</f>
        <v>196.6</v>
      </c>
    </row>
    <row r="202" spans="1:6" s="32" customFormat="1" ht="29.25" customHeight="1" outlineLevel="5">
      <c r="A202" s="43" t="s">
        <v>217</v>
      </c>
      <c r="B202" s="37" t="s">
        <v>193</v>
      </c>
      <c r="C202" s="37" t="s">
        <v>90</v>
      </c>
      <c r="D202" s="37" t="s">
        <v>218</v>
      </c>
      <c r="E202" s="37" t="s">
        <v>20</v>
      </c>
      <c r="F202" s="36">
        <f>F203</f>
        <v>196.6</v>
      </c>
    </row>
    <row r="203" spans="1:6" s="32" customFormat="1" ht="28.5" customHeight="1" outlineLevel="5">
      <c r="A203" s="29" t="s">
        <v>116</v>
      </c>
      <c r="B203" s="37" t="s">
        <v>193</v>
      </c>
      <c r="C203" s="37" t="s">
        <v>90</v>
      </c>
      <c r="D203" s="37" t="s">
        <v>218</v>
      </c>
      <c r="E203" s="37" t="s">
        <v>117</v>
      </c>
      <c r="F203" s="36">
        <f>F204</f>
        <v>196.6</v>
      </c>
    </row>
    <row r="204" spans="1:6" s="32" customFormat="1" ht="27.75" customHeight="1" outlineLevel="5">
      <c r="A204" s="29" t="s">
        <v>178</v>
      </c>
      <c r="B204" s="37" t="s">
        <v>193</v>
      </c>
      <c r="C204" s="37" t="s">
        <v>90</v>
      </c>
      <c r="D204" s="37" t="s">
        <v>218</v>
      </c>
      <c r="E204" s="37" t="s">
        <v>119</v>
      </c>
      <c r="F204" s="36">
        <v>196.6</v>
      </c>
    </row>
    <row r="205" spans="1:6" s="32" customFormat="1" outlineLevel="5">
      <c r="A205" s="29" t="s">
        <v>219</v>
      </c>
      <c r="B205" s="37" t="s">
        <v>193</v>
      </c>
      <c r="C205" s="37" t="s">
        <v>94</v>
      </c>
      <c r="D205" s="37" t="s">
        <v>92</v>
      </c>
      <c r="E205" s="37" t="s">
        <v>20</v>
      </c>
      <c r="F205" s="36">
        <f>F206</f>
        <v>24756.23</v>
      </c>
    </row>
    <row r="206" spans="1:6" s="32" customFormat="1" ht="51" outlineLevel="5">
      <c r="A206" s="29" t="s">
        <v>220</v>
      </c>
      <c r="B206" s="37" t="s">
        <v>193</v>
      </c>
      <c r="C206" s="37" t="s">
        <v>94</v>
      </c>
      <c r="D206" s="37" t="s">
        <v>221</v>
      </c>
      <c r="E206" s="37" t="s">
        <v>20</v>
      </c>
      <c r="F206" s="36">
        <f>F207+F223</f>
        <v>24756.23</v>
      </c>
    </row>
    <row r="207" spans="1:6" s="32" customFormat="1" ht="47.25" customHeight="1" outlineLevel="5">
      <c r="A207" s="29" t="s">
        <v>222</v>
      </c>
      <c r="B207" s="37" t="s">
        <v>193</v>
      </c>
      <c r="C207" s="37" t="s">
        <v>94</v>
      </c>
      <c r="D207" s="37" t="s">
        <v>223</v>
      </c>
      <c r="E207" s="37" t="s">
        <v>20</v>
      </c>
      <c r="F207" s="36">
        <f>F208+F220+F211+F214+F217</f>
        <v>22039.09</v>
      </c>
    </row>
    <row r="208" spans="1:6" s="32" customFormat="1" ht="25.5" outlineLevel="5">
      <c r="A208" s="40" t="s">
        <v>224</v>
      </c>
      <c r="B208" s="37" t="s">
        <v>193</v>
      </c>
      <c r="C208" s="37" t="s">
        <v>94</v>
      </c>
      <c r="D208" s="37" t="s">
        <v>225</v>
      </c>
      <c r="E208" s="37" t="s">
        <v>20</v>
      </c>
      <c r="F208" s="36">
        <f>F209</f>
        <v>2474.16</v>
      </c>
    </row>
    <row r="209" spans="1:6" s="32" customFormat="1" ht="25.5" outlineLevel="5">
      <c r="A209" s="29" t="s">
        <v>116</v>
      </c>
      <c r="B209" s="37" t="s">
        <v>193</v>
      </c>
      <c r="C209" s="37" t="s">
        <v>94</v>
      </c>
      <c r="D209" s="37" t="s">
        <v>225</v>
      </c>
      <c r="E209" s="37" t="s">
        <v>117</v>
      </c>
      <c r="F209" s="36">
        <f>F210</f>
        <v>2474.16</v>
      </c>
    </row>
    <row r="210" spans="1:6" s="32" customFormat="1" ht="25.5" outlineLevel="5">
      <c r="A210" s="29" t="s">
        <v>178</v>
      </c>
      <c r="B210" s="37" t="s">
        <v>193</v>
      </c>
      <c r="C210" s="37" t="s">
        <v>94</v>
      </c>
      <c r="D210" s="37" t="s">
        <v>225</v>
      </c>
      <c r="E210" s="37" t="s">
        <v>119</v>
      </c>
      <c r="F210" s="36">
        <v>2474.16</v>
      </c>
    </row>
    <row r="211" spans="1:6" s="32" customFormat="1" ht="25.5" outlineLevel="5">
      <c r="A211" s="29" t="s">
        <v>226</v>
      </c>
      <c r="B211" s="37" t="s">
        <v>193</v>
      </c>
      <c r="C211" s="37" t="s">
        <v>94</v>
      </c>
      <c r="D211" s="37" t="s">
        <v>227</v>
      </c>
      <c r="E211" s="37" t="s">
        <v>20</v>
      </c>
      <c r="F211" s="36">
        <f>F212</f>
        <v>243</v>
      </c>
    </row>
    <row r="212" spans="1:6" s="32" customFormat="1" ht="25.5" outlineLevel="5">
      <c r="A212" s="29" t="s">
        <v>116</v>
      </c>
      <c r="B212" s="37" t="s">
        <v>193</v>
      </c>
      <c r="C212" s="37" t="s">
        <v>94</v>
      </c>
      <c r="D212" s="37" t="s">
        <v>227</v>
      </c>
      <c r="E212" s="37" t="s">
        <v>117</v>
      </c>
      <c r="F212" s="36">
        <f>F213</f>
        <v>243</v>
      </c>
    </row>
    <row r="213" spans="1:6" s="32" customFormat="1" ht="25.5" outlineLevel="5">
      <c r="A213" s="40" t="s">
        <v>178</v>
      </c>
      <c r="B213" s="37" t="s">
        <v>193</v>
      </c>
      <c r="C213" s="37" t="s">
        <v>94</v>
      </c>
      <c r="D213" s="37" t="s">
        <v>227</v>
      </c>
      <c r="E213" s="37" t="s">
        <v>119</v>
      </c>
      <c r="F213" s="36">
        <v>243</v>
      </c>
    </row>
    <row r="214" spans="1:6" s="32" customFormat="1" ht="63.75" outlineLevel="5">
      <c r="A214" s="43" t="s">
        <v>475</v>
      </c>
      <c r="B214" s="37" t="s">
        <v>193</v>
      </c>
      <c r="C214" s="37" t="s">
        <v>94</v>
      </c>
      <c r="D214" s="37" t="s">
        <v>464</v>
      </c>
      <c r="E214" s="37" t="s">
        <v>20</v>
      </c>
      <c r="F214" s="36">
        <f>F215</f>
        <v>1109.5899999999999</v>
      </c>
    </row>
    <row r="215" spans="1:6" s="32" customFormat="1" ht="25.5" outlineLevel="5">
      <c r="A215" s="29" t="s">
        <v>116</v>
      </c>
      <c r="B215" s="37" t="s">
        <v>193</v>
      </c>
      <c r="C215" s="37" t="s">
        <v>94</v>
      </c>
      <c r="D215" s="37" t="s">
        <v>464</v>
      </c>
      <c r="E215" s="37" t="s">
        <v>117</v>
      </c>
      <c r="F215" s="36">
        <f>F216</f>
        <v>1109.5899999999999</v>
      </c>
    </row>
    <row r="216" spans="1:6" s="32" customFormat="1" ht="25.5" outlineLevel="5">
      <c r="A216" s="29" t="s">
        <v>178</v>
      </c>
      <c r="B216" s="37" t="s">
        <v>193</v>
      </c>
      <c r="C216" s="37" t="s">
        <v>94</v>
      </c>
      <c r="D216" s="37" t="s">
        <v>464</v>
      </c>
      <c r="E216" s="37" t="s">
        <v>119</v>
      </c>
      <c r="F216" s="36">
        <v>1109.5899999999999</v>
      </c>
    </row>
    <row r="217" spans="1:6" s="32" customFormat="1" ht="63.75" outlineLevel="5">
      <c r="A217" s="43" t="s">
        <v>467</v>
      </c>
      <c r="B217" s="37" t="s">
        <v>193</v>
      </c>
      <c r="C217" s="37" t="s">
        <v>94</v>
      </c>
      <c r="D217" s="37" t="s">
        <v>465</v>
      </c>
      <c r="E217" s="37" t="s">
        <v>20</v>
      </c>
      <c r="F217" s="36">
        <f>F218</f>
        <v>4438.34</v>
      </c>
    </row>
    <row r="218" spans="1:6" s="32" customFormat="1" ht="25.5" outlineLevel="5">
      <c r="A218" s="29" t="s">
        <v>116</v>
      </c>
      <c r="B218" s="37" t="s">
        <v>193</v>
      </c>
      <c r="C218" s="37" t="s">
        <v>94</v>
      </c>
      <c r="D218" s="37" t="s">
        <v>465</v>
      </c>
      <c r="E218" s="37" t="s">
        <v>117</v>
      </c>
      <c r="F218" s="36">
        <f>F219</f>
        <v>4438.34</v>
      </c>
    </row>
    <row r="219" spans="1:6" s="32" customFormat="1" ht="25.5" outlineLevel="5">
      <c r="A219" s="29" t="s">
        <v>178</v>
      </c>
      <c r="B219" s="37" t="s">
        <v>193</v>
      </c>
      <c r="C219" s="37" t="s">
        <v>94</v>
      </c>
      <c r="D219" s="37" t="s">
        <v>465</v>
      </c>
      <c r="E219" s="37" t="s">
        <v>119</v>
      </c>
      <c r="F219" s="36">
        <v>4438.34</v>
      </c>
    </row>
    <row r="220" spans="1:6" s="32" customFormat="1" ht="38.25" outlineLevel="5">
      <c r="A220" s="40" t="s">
        <v>228</v>
      </c>
      <c r="B220" s="37" t="s">
        <v>193</v>
      </c>
      <c r="C220" s="37" t="s">
        <v>94</v>
      </c>
      <c r="D220" s="37" t="s">
        <v>229</v>
      </c>
      <c r="E220" s="37" t="s">
        <v>20</v>
      </c>
      <c r="F220" s="36">
        <f>F221</f>
        <v>13774</v>
      </c>
    </row>
    <row r="221" spans="1:6" s="32" customFormat="1" outlineLevel="5">
      <c r="A221" s="29" t="s">
        <v>190</v>
      </c>
      <c r="B221" s="37" t="s">
        <v>193</v>
      </c>
      <c r="C221" s="37" t="s">
        <v>94</v>
      </c>
      <c r="D221" s="37" t="s">
        <v>229</v>
      </c>
      <c r="E221" s="37" t="s">
        <v>171</v>
      </c>
      <c r="F221" s="36">
        <f>F222</f>
        <v>13774</v>
      </c>
    </row>
    <row r="222" spans="1:6" s="32" customFormat="1" outlineLevel="5">
      <c r="A222" s="41" t="s">
        <v>230</v>
      </c>
      <c r="B222" s="37" t="s">
        <v>193</v>
      </c>
      <c r="C222" s="37" t="s">
        <v>94</v>
      </c>
      <c r="D222" s="37" t="s">
        <v>229</v>
      </c>
      <c r="E222" s="37" t="s">
        <v>231</v>
      </c>
      <c r="F222" s="36">
        <v>13774</v>
      </c>
    </row>
    <row r="223" spans="1:6" s="32" customFormat="1" ht="42" customHeight="1" outlineLevel="5">
      <c r="A223" s="29" t="s">
        <v>232</v>
      </c>
      <c r="B223" s="37" t="s">
        <v>193</v>
      </c>
      <c r="C223" s="37" t="s">
        <v>94</v>
      </c>
      <c r="D223" s="37" t="s">
        <v>233</v>
      </c>
      <c r="E223" s="37" t="s">
        <v>20</v>
      </c>
      <c r="F223" s="36">
        <f>F227+F230+F224</f>
        <v>2717.14</v>
      </c>
    </row>
    <row r="224" spans="1:6" s="32" customFormat="1" ht="42" customHeight="1" outlineLevel="5">
      <c r="A224" s="29" t="s">
        <v>234</v>
      </c>
      <c r="B224" s="37" t="s">
        <v>193</v>
      </c>
      <c r="C224" s="37" t="s">
        <v>94</v>
      </c>
      <c r="D224" s="37" t="s">
        <v>235</v>
      </c>
      <c r="E224" s="37" t="s">
        <v>20</v>
      </c>
      <c r="F224" s="36">
        <f>F225</f>
        <v>39.46</v>
      </c>
    </row>
    <row r="225" spans="1:6" s="32" customFormat="1" ht="42" customHeight="1" outlineLevel="5">
      <c r="A225" s="29" t="s">
        <v>116</v>
      </c>
      <c r="B225" s="37" t="s">
        <v>193</v>
      </c>
      <c r="C225" s="37" t="s">
        <v>94</v>
      </c>
      <c r="D225" s="37" t="s">
        <v>235</v>
      </c>
      <c r="E225" s="37" t="s">
        <v>117</v>
      </c>
      <c r="F225" s="36">
        <f>F226</f>
        <v>39.46</v>
      </c>
    </row>
    <row r="226" spans="1:6" s="32" customFormat="1" ht="42" customHeight="1" outlineLevel="5">
      <c r="A226" s="29" t="s">
        <v>118</v>
      </c>
      <c r="B226" s="37" t="s">
        <v>193</v>
      </c>
      <c r="C226" s="37" t="s">
        <v>94</v>
      </c>
      <c r="D226" s="37" t="s">
        <v>235</v>
      </c>
      <c r="E226" s="37" t="s">
        <v>119</v>
      </c>
      <c r="F226" s="36">
        <v>39.46</v>
      </c>
    </row>
    <row r="227" spans="1:6" s="32" customFormat="1" ht="55.5" customHeight="1" outlineLevel="5">
      <c r="A227" s="29" t="s">
        <v>468</v>
      </c>
      <c r="B227" s="37" t="s">
        <v>193</v>
      </c>
      <c r="C227" s="37" t="s">
        <v>94</v>
      </c>
      <c r="D227" s="37" t="s">
        <v>469</v>
      </c>
      <c r="E227" s="37" t="s">
        <v>20</v>
      </c>
      <c r="F227" s="36">
        <f>F228</f>
        <v>2142.14</v>
      </c>
    </row>
    <row r="228" spans="1:6" s="32" customFormat="1" ht="42" customHeight="1" outlineLevel="5">
      <c r="A228" s="29" t="s">
        <v>116</v>
      </c>
      <c r="B228" s="37" t="s">
        <v>193</v>
      </c>
      <c r="C228" s="37" t="s">
        <v>94</v>
      </c>
      <c r="D228" s="37" t="s">
        <v>469</v>
      </c>
      <c r="E228" s="37" t="s">
        <v>117</v>
      </c>
      <c r="F228" s="36">
        <f>F229</f>
        <v>2142.14</v>
      </c>
    </row>
    <row r="229" spans="1:6" s="32" customFormat="1" ht="42" customHeight="1" outlineLevel="5">
      <c r="A229" s="29" t="s">
        <v>118</v>
      </c>
      <c r="B229" s="37" t="s">
        <v>193</v>
      </c>
      <c r="C229" s="37" t="s">
        <v>94</v>
      </c>
      <c r="D229" s="37" t="s">
        <v>469</v>
      </c>
      <c r="E229" s="37" t="s">
        <v>119</v>
      </c>
      <c r="F229" s="36">
        <v>2142.14</v>
      </c>
    </row>
    <row r="230" spans="1:6" s="32" customFormat="1" ht="56.25" customHeight="1" outlineLevel="1">
      <c r="A230" s="29" t="s">
        <v>470</v>
      </c>
      <c r="B230" s="37" t="s">
        <v>193</v>
      </c>
      <c r="C230" s="37" t="s">
        <v>94</v>
      </c>
      <c r="D230" s="37" t="s">
        <v>471</v>
      </c>
      <c r="E230" s="37" t="s">
        <v>20</v>
      </c>
      <c r="F230" s="36">
        <f>F231</f>
        <v>535.54</v>
      </c>
    </row>
    <row r="231" spans="1:6" s="32" customFormat="1" ht="25.5" customHeight="1" outlineLevel="1">
      <c r="A231" s="29" t="s">
        <v>116</v>
      </c>
      <c r="B231" s="30" t="s">
        <v>193</v>
      </c>
      <c r="C231" s="30" t="s">
        <v>94</v>
      </c>
      <c r="D231" s="37" t="s">
        <v>471</v>
      </c>
      <c r="E231" s="37" t="s">
        <v>117</v>
      </c>
      <c r="F231" s="36">
        <f>F232</f>
        <v>535.54</v>
      </c>
    </row>
    <row r="232" spans="1:6" s="32" customFormat="1" ht="38.25" outlineLevel="1">
      <c r="A232" s="29" t="s">
        <v>118</v>
      </c>
      <c r="B232" s="30" t="s">
        <v>193</v>
      </c>
      <c r="C232" s="30" t="s">
        <v>94</v>
      </c>
      <c r="D232" s="37" t="s">
        <v>471</v>
      </c>
      <c r="E232" s="37" t="s">
        <v>119</v>
      </c>
      <c r="F232" s="36">
        <v>535.54</v>
      </c>
    </row>
    <row r="233" spans="1:6" s="32" customFormat="1" outlineLevel="1">
      <c r="A233" s="40" t="s">
        <v>236</v>
      </c>
      <c r="B233" s="30" t="s">
        <v>193</v>
      </c>
      <c r="C233" s="30" t="s">
        <v>105</v>
      </c>
      <c r="D233" s="37" t="s">
        <v>92</v>
      </c>
      <c r="E233" s="37" t="s">
        <v>20</v>
      </c>
      <c r="F233" s="36">
        <f>F234</f>
        <v>670</v>
      </c>
    </row>
    <row r="234" spans="1:6" s="32" customFormat="1" ht="51" outlineLevel="1">
      <c r="A234" s="43" t="s">
        <v>237</v>
      </c>
      <c r="B234" s="30" t="s">
        <v>193</v>
      </c>
      <c r="C234" s="30" t="s">
        <v>105</v>
      </c>
      <c r="D234" s="37" t="s">
        <v>238</v>
      </c>
      <c r="E234" s="37" t="s">
        <v>20</v>
      </c>
      <c r="F234" s="36">
        <f>F235</f>
        <v>670</v>
      </c>
    </row>
    <row r="235" spans="1:6" s="32" customFormat="1" ht="25.5" outlineLevel="1">
      <c r="A235" s="40" t="s">
        <v>239</v>
      </c>
      <c r="B235" s="30" t="s">
        <v>193</v>
      </c>
      <c r="C235" s="30" t="s">
        <v>105</v>
      </c>
      <c r="D235" s="37" t="s">
        <v>240</v>
      </c>
      <c r="E235" s="37" t="s">
        <v>20</v>
      </c>
      <c r="F235" s="36">
        <f>F236</f>
        <v>670</v>
      </c>
    </row>
    <row r="236" spans="1:6" s="32" customFormat="1" outlineLevel="1">
      <c r="A236" s="29" t="s">
        <v>190</v>
      </c>
      <c r="B236" s="30" t="s">
        <v>193</v>
      </c>
      <c r="C236" s="30" t="s">
        <v>105</v>
      </c>
      <c r="D236" s="37" t="s">
        <v>240</v>
      </c>
      <c r="E236" s="37" t="s">
        <v>171</v>
      </c>
      <c r="F236" s="36">
        <f>F237</f>
        <v>670</v>
      </c>
    </row>
    <row r="237" spans="1:6" s="32" customFormat="1" outlineLevel="1">
      <c r="A237" s="40" t="s">
        <v>172</v>
      </c>
      <c r="B237" s="30" t="s">
        <v>193</v>
      </c>
      <c r="C237" s="30" t="s">
        <v>105</v>
      </c>
      <c r="D237" s="37" t="s">
        <v>240</v>
      </c>
      <c r="E237" s="37" t="s">
        <v>173</v>
      </c>
      <c r="F237" s="36">
        <v>670</v>
      </c>
    </row>
    <row r="238" spans="1:6" s="32" customFormat="1" ht="25.5" outlineLevel="5">
      <c r="A238" s="29" t="s">
        <v>241</v>
      </c>
      <c r="B238" s="30" t="s">
        <v>193</v>
      </c>
      <c r="C238" s="30" t="s">
        <v>193</v>
      </c>
      <c r="D238" s="37" t="s">
        <v>92</v>
      </c>
      <c r="E238" s="37" t="s">
        <v>20</v>
      </c>
      <c r="F238" s="36">
        <f>F241</f>
        <v>0.28999999999999998</v>
      </c>
    </row>
    <row r="239" spans="1:6" s="32" customFormat="1" ht="36" customHeight="1" outlineLevel="5">
      <c r="A239" s="33" t="s">
        <v>115</v>
      </c>
      <c r="B239" s="30" t="s">
        <v>193</v>
      </c>
      <c r="C239" s="30" t="s">
        <v>193</v>
      </c>
      <c r="D239" s="37" t="s">
        <v>96</v>
      </c>
      <c r="E239" s="37" t="s">
        <v>20</v>
      </c>
      <c r="F239" s="36">
        <f>F240</f>
        <v>0.28999999999999998</v>
      </c>
    </row>
    <row r="240" spans="1:6" s="32" customFormat="1" ht="25.5" outlineLevel="5">
      <c r="A240" s="33" t="s">
        <v>97</v>
      </c>
      <c r="B240" s="30" t="s">
        <v>193</v>
      </c>
      <c r="C240" s="30" t="s">
        <v>193</v>
      </c>
      <c r="D240" s="37" t="s">
        <v>98</v>
      </c>
      <c r="E240" s="37" t="s">
        <v>20</v>
      </c>
      <c r="F240" s="36">
        <f>F241</f>
        <v>0.28999999999999998</v>
      </c>
    </row>
    <row r="241" spans="1:6" s="32" customFormat="1" ht="81" customHeight="1" outlineLevel="5">
      <c r="A241" s="29" t="s">
        <v>76</v>
      </c>
      <c r="B241" s="30" t="s">
        <v>193</v>
      </c>
      <c r="C241" s="30" t="s">
        <v>193</v>
      </c>
      <c r="D241" s="37" t="s">
        <v>242</v>
      </c>
      <c r="E241" s="37" t="s">
        <v>20</v>
      </c>
      <c r="F241" s="36">
        <f>F242</f>
        <v>0.28999999999999998</v>
      </c>
    </row>
    <row r="242" spans="1:6" s="32" customFormat="1" ht="28.5" customHeight="1" outlineLevel="5">
      <c r="A242" s="29" t="s">
        <v>116</v>
      </c>
      <c r="B242" s="30" t="s">
        <v>193</v>
      </c>
      <c r="C242" s="30" t="s">
        <v>193</v>
      </c>
      <c r="D242" s="37" t="s">
        <v>242</v>
      </c>
      <c r="E242" s="37" t="s">
        <v>117</v>
      </c>
      <c r="F242" s="36">
        <f>F243</f>
        <v>0.28999999999999998</v>
      </c>
    </row>
    <row r="243" spans="1:6" s="32" customFormat="1" ht="27.75" customHeight="1" outlineLevel="5">
      <c r="A243" s="29" t="s">
        <v>178</v>
      </c>
      <c r="B243" s="30" t="s">
        <v>193</v>
      </c>
      <c r="C243" s="30" t="s">
        <v>193</v>
      </c>
      <c r="D243" s="37" t="s">
        <v>242</v>
      </c>
      <c r="E243" s="37" t="s">
        <v>119</v>
      </c>
      <c r="F243" s="36">
        <v>0.28999999999999998</v>
      </c>
    </row>
    <row r="244" spans="1:6" s="32" customFormat="1">
      <c r="A244" s="29" t="s">
        <v>243</v>
      </c>
      <c r="B244" s="30" t="s">
        <v>244</v>
      </c>
      <c r="C244" s="30" t="s">
        <v>91</v>
      </c>
      <c r="D244" s="30" t="s">
        <v>92</v>
      </c>
      <c r="E244" s="30" t="s">
        <v>20</v>
      </c>
      <c r="F244" s="36">
        <f>F245+F266+F330+F351+F335+F296</f>
        <v>281300.52000000008</v>
      </c>
    </row>
    <row r="245" spans="1:6" s="32" customFormat="1">
      <c r="A245" s="29" t="s">
        <v>245</v>
      </c>
      <c r="B245" s="37" t="s">
        <v>244</v>
      </c>
      <c r="C245" s="37" t="s">
        <v>90</v>
      </c>
      <c r="D245" s="37" t="s">
        <v>92</v>
      </c>
      <c r="E245" s="37" t="s">
        <v>20</v>
      </c>
      <c r="F245" s="36">
        <f>F246</f>
        <v>65546.64</v>
      </c>
    </row>
    <row r="246" spans="1:6" s="32" customFormat="1" ht="39" customHeight="1">
      <c r="A246" s="29" t="s">
        <v>246</v>
      </c>
      <c r="B246" s="37" t="s">
        <v>244</v>
      </c>
      <c r="C246" s="37" t="s">
        <v>90</v>
      </c>
      <c r="D246" s="37" t="s">
        <v>247</v>
      </c>
      <c r="E246" s="37" t="s">
        <v>20</v>
      </c>
      <c r="F246" s="36">
        <f>F247</f>
        <v>65546.64</v>
      </c>
    </row>
    <row r="247" spans="1:6" s="32" customFormat="1" ht="25.5">
      <c r="A247" s="29" t="s">
        <v>248</v>
      </c>
      <c r="B247" s="37" t="s">
        <v>244</v>
      </c>
      <c r="C247" s="37" t="s">
        <v>90</v>
      </c>
      <c r="D247" s="37" t="s">
        <v>249</v>
      </c>
      <c r="E247" s="37" t="s">
        <v>20</v>
      </c>
      <c r="F247" s="36">
        <f>F254+F251+F257+F260+F263+F248</f>
        <v>65546.64</v>
      </c>
    </row>
    <row r="248" spans="1:6" s="32" customFormat="1" ht="25.5">
      <c r="A248" s="40" t="s">
        <v>441</v>
      </c>
      <c r="B248" s="37" t="s">
        <v>244</v>
      </c>
      <c r="C248" s="37" t="s">
        <v>90</v>
      </c>
      <c r="D248" s="37" t="s">
        <v>440</v>
      </c>
      <c r="E248" s="39" t="s">
        <v>20</v>
      </c>
      <c r="F248" s="36">
        <f>F249</f>
        <v>75</v>
      </c>
    </row>
    <row r="249" spans="1:6" s="32" customFormat="1" ht="38.25">
      <c r="A249" s="40" t="s">
        <v>252</v>
      </c>
      <c r="B249" s="37" t="s">
        <v>244</v>
      </c>
      <c r="C249" s="37" t="s">
        <v>90</v>
      </c>
      <c r="D249" s="37" t="s">
        <v>440</v>
      </c>
      <c r="E249" s="37" t="s">
        <v>147</v>
      </c>
      <c r="F249" s="36">
        <f>F250</f>
        <v>75</v>
      </c>
    </row>
    <row r="250" spans="1:6" s="32" customFormat="1">
      <c r="A250" s="40" t="s">
        <v>253</v>
      </c>
      <c r="B250" s="37" t="s">
        <v>244</v>
      </c>
      <c r="C250" s="37" t="s">
        <v>90</v>
      </c>
      <c r="D250" s="37" t="s">
        <v>440</v>
      </c>
      <c r="E250" s="39" t="s">
        <v>254</v>
      </c>
      <c r="F250" s="36">
        <v>75</v>
      </c>
    </row>
    <row r="251" spans="1:6" s="32" customFormat="1" ht="38.25">
      <c r="A251" s="29" t="s">
        <v>250</v>
      </c>
      <c r="B251" s="37" t="s">
        <v>244</v>
      </c>
      <c r="C251" s="37" t="s">
        <v>90</v>
      </c>
      <c r="D251" s="37" t="s">
        <v>251</v>
      </c>
      <c r="E251" s="39" t="s">
        <v>20</v>
      </c>
      <c r="F251" s="38">
        <f>F252</f>
        <v>24602.53</v>
      </c>
    </row>
    <row r="252" spans="1:6" s="32" customFormat="1" ht="38.25">
      <c r="A252" s="29" t="s">
        <v>252</v>
      </c>
      <c r="B252" s="37" t="s">
        <v>244</v>
      </c>
      <c r="C252" s="37" t="s">
        <v>90</v>
      </c>
      <c r="D252" s="37" t="s">
        <v>251</v>
      </c>
      <c r="E252" s="37" t="s">
        <v>147</v>
      </c>
      <c r="F252" s="38">
        <f>F253</f>
        <v>24602.53</v>
      </c>
    </row>
    <row r="253" spans="1:6" s="32" customFormat="1">
      <c r="A253" s="29" t="s">
        <v>253</v>
      </c>
      <c r="B253" s="37" t="s">
        <v>244</v>
      </c>
      <c r="C253" s="37" t="s">
        <v>90</v>
      </c>
      <c r="D253" s="37" t="s">
        <v>251</v>
      </c>
      <c r="E253" s="39" t="s">
        <v>254</v>
      </c>
      <c r="F253" s="38">
        <v>24602.53</v>
      </c>
    </row>
    <row r="254" spans="1:6" s="32" customFormat="1" ht="63.75">
      <c r="A254" s="29" t="s">
        <v>255</v>
      </c>
      <c r="B254" s="37" t="s">
        <v>244</v>
      </c>
      <c r="C254" s="37" t="s">
        <v>90</v>
      </c>
      <c r="D254" s="37" t="s">
        <v>256</v>
      </c>
      <c r="E254" s="37" t="s">
        <v>20</v>
      </c>
      <c r="F254" s="36">
        <f>F255</f>
        <v>34996</v>
      </c>
    </row>
    <row r="255" spans="1:6" s="32" customFormat="1" ht="38.25">
      <c r="A255" s="29" t="s">
        <v>252</v>
      </c>
      <c r="B255" s="37" t="s">
        <v>244</v>
      </c>
      <c r="C255" s="37" t="s">
        <v>90</v>
      </c>
      <c r="D255" s="37" t="s">
        <v>256</v>
      </c>
      <c r="E255" s="37" t="s">
        <v>147</v>
      </c>
      <c r="F255" s="36">
        <f>F256</f>
        <v>34996</v>
      </c>
    </row>
    <row r="256" spans="1:6" s="32" customFormat="1">
      <c r="A256" s="29" t="s">
        <v>253</v>
      </c>
      <c r="B256" s="37" t="s">
        <v>244</v>
      </c>
      <c r="C256" s="37" t="s">
        <v>90</v>
      </c>
      <c r="D256" s="37" t="s">
        <v>256</v>
      </c>
      <c r="E256" s="39" t="s">
        <v>254</v>
      </c>
      <c r="F256" s="38">
        <v>34996</v>
      </c>
    </row>
    <row r="257" spans="1:6" s="32" customFormat="1" ht="25.5">
      <c r="A257" s="29" t="s">
        <v>257</v>
      </c>
      <c r="B257" s="37" t="s">
        <v>244</v>
      </c>
      <c r="C257" s="37" t="s">
        <v>90</v>
      </c>
      <c r="D257" s="37" t="s">
        <v>258</v>
      </c>
      <c r="E257" s="39" t="s">
        <v>20</v>
      </c>
      <c r="F257" s="38">
        <f>F258</f>
        <v>982.23</v>
      </c>
    </row>
    <row r="258" spans="1:6" s="32" customFormat="1" ht="38.25">
      <c r="A258" s="29" t="s">
        <v>252</v>
      </c>
      <c r="B258" s="37" t="s">
        <v>244</v>
      </c>
      <c r="C258" s="37" t="s">
        <v>90</v>
      </c>
      <c r="D258" s="37" t="s">
        <v>258</v>
      </c>
      <c r="E258" s="37" t="s">
        <v>147</v>
      </c>
      <c r="F258" s="38">
        <f>F259</f>
        <v>982.23</v>
      </c>
    </row>
    <row r="259" spans="1:6" s="32" customFormat="1">
      <c r="A259" s="29" t="s">
        <v>253</v>
      </c>
      <c r="B259" s="37" t="s">
        <v>244</v>
      </c>
      <c r="C259" s="37" t="s">
        <v>90</v>
      </c>
      <c r="D259" s="37" t="s">
        <v>258</v>
      </c>
      <c r="E259" s="39" t="s">
        <v>254</v>
      </c>
      <c r="F259" s="38">
        <v>982.23</v>
      </c>
    </row>
    <row r="260" spans="1:6" s="32" customFormat="1" ht="25.5">
      <c r="A260" s="29" t="s">
        <v>259</v>
      </c>
      <c r="B260" s="37" t="s">
        <v>244</v>
      </c>
      <c r="C260" s="37" t="s">
        <v>90</v>
      </c>
      <c r="D260" s="37" t="s">
        <v>260</v>
      </c>
      <c r="E260" s="39" t="s">
        <v>20</v>
      </c>
      <c r="F260" s="38">
        <f>F261</f>
        <v>3594.49</v>
      </c>
    </row>
    <row r="261" spans="1:6" s="32" customFormat="1" ht="38.25">
      <c r="A261" s="29" t="s">
        <v>252</v>
      </c>
      <c r="B261" s="37" t="s">
        <v>244</v>
      </c>
      <c r="C261" s="37" t="s">
        <v>90</v>
      </c>
      <c r="D261" s="37" t="s">
        <v>260</v>
      </c>
      <c r="E261" s="39" t="s">
        <v>147</v>
      </c>
      <c r="F261" s="38">
        <f>F262</f>
        <v>3594.49</v>
      </c>
    </row>
    <row r="262" spans="1:6" s="32" customFormat="1">
      <c r="A262" s="29" t="s">
        <v>253</v>
      </c>
      <c r="B262" s="37" t="s">
        <v>244</v>
      </c>
      <c r="C262" s="37" t="s">
        <v>90</v>
      </c>
      <c r="D262" s="37" t="s">
        <v>260</v>
      </c>
      <c r="E262" s="37" t="s">
        <v>254</v>
      </c>
      <c r="F262" s="36">
        <v>3594.49</v>
      </c>
    </row>
    <row r="263" spans="1:6" s="32" customFormat="1" ht="25.5">
      <c r="A263" s="29" t="s">
        <v>261</v>
      </c>
      <c r="B263" s="37" t="s">
        <v>244</v>
      </c>
      <c r="C263" s="37" t="s">
        <v>90</v>
      </c>
      <c r="D263" s="37" t="s">
        <v>262</v>
      </c>
      <c r="E263" s="39" t="s">
        <v>20</v>
      </c>
      <c r="F263" s="36">
        <f>F264</f>
        <v>1296.3900000000001</v>
      </c>
    </row>
    <row r="264" spans="1:6" s="32" customFormat="1" ht="38.25">
      <c r="A264" s="29" t="s">
        <v>252</v>
      </c>
      <c r="B264" s="37" t="s">
        <v>244</v>
      </c>
      <c r="C264" s="37" t="s">
        <v>90</v>
      </c>
      <c r="D264" s="37" t="s">
        <v>262</v>
      </c>
      <c r="E264" s="39" t="s">
        <v>147</v>
      </c>
      <c r="F264" s="36">
        <f>F265</f>
        <v>1296.3900000000001</v>
      </c>
    </row>
    <row r="265" spans="1:6" s="32" customFormat="1">
      <c r="A265" s="29" t="s">
        <v>253</v>
      </c>
      <c r="B265" s="37" t="s">
        <v>244</v>
      </c>
      <c r="C265" s="37" t="s">
        <v>90</v>
      </c>
      <c r="D265" s="37" t="s">
        <v>262</v>
      </c>
      <c r="E265" s="37" t="s">
        <v>254</v>
      </c>
      <c r="F265" s="36">
        <v>1296.3900000000001</v>
      </c>
    </row>
    <row r="266" spans="1:6" s="32" customFormat="1">
      <c r="A266" s="29" t="s">
        <v>263</v>
      </c>
      <c r="B266" s="37" t="s">
        <v>244</v>
      </c>
      <c r="C266" s="37" t="s">
        <v>94</v>
      </c>
      <c r="D266" s="37" t="s">
        <v>92</v>
      </c>
      <c r="E266" s="37" t="s">
        <v>20</v>
      </c>
      <c r="F266" s="36">
        <f>F267</f>
        <v>180432.86000000004</v>
      </c>
    </row>
    <row r="267" spans="1:6" s="32" customFormat="1" ht="38.25">
      <c r="A267" s="29" t="s">
        <v>246</v>
      </c>
      <c r="B267" s="37" t="s">
        <v>244</v>
      </c>
      <c r="C267" s="37" t="s">
        <v>94</v>
      </c>
      <c r="D267" s="37" t="s">
        <v>247</v>
      </c>
      <c r="E267" s="37" t="s">
        <v>20</v>
      </c>
      <c r="F267" s="36">
        <f>F268</f>
        <v>180432.86000000004</v>
      </c>
    </row>
    <row r="268" spans="1:6" s="32" customFormat="1" ht="25.5">
      <c r="A268" s="29" t="s">
        <v>264</v>
      </c>
      <c r="B268" s="37" t="s">
        <v>244</v>
      </c>
      <c r="C268" s="37" t="s">
        <v>94</v>
      </c>
      <c r="D268" s="37" t="s">
        <v>265</v>
      </c>
      <c r="E268" s="37" t="s">
        <v>20</v>
      </c>
      <c r="F268" s="36">
        <f>F272+F278+F281+F275+F284+F293+F269+F287+F290</f>
        <v>180432.86000000004</v>
      </c>
    </row>
    <row r="269" spans="1:6" s="32" customFormat="1" ht="25.5">
      <c r="A269" s="40" t="s">
        <v>441</v>
      </c>
      <c r="B269" s="37" t="s">
        <v>244</v>
      </c>
      <c r="C269" s="37" t="s">
        <v>94</v>
      </c>
      <c r="D269" s="37" t="s">
        <v>442</v>
      </c>
      <c r="E269" s="37" t="s">
        <v>20</v>
      </c>
      <c r="F269" s="36">
        <f>F270</f>
        <v>717</v>
      </c>
    </row>
    <row r="270" spans="1:6" s="32" customFormat="1" ht="38.25">
      <c r="A270" s="40" t="s">
        <v>252</v>
      </c>
      <c r="B270" s="37" t="s">
        <v>244</v>
      </c>
      <c r="C270" s="37" t="s">
        <v>94</v>
      </c>
      <c r="D270" s="37" t="s">
        <v>442</v>
      </c>
      <c r="E270" s="39" t="s">
        <v>147</v>
      </c>
      <c r="F270" s="36">
        <f>F271</f>
        <v>717</v>
      </c>
    </row>
    <row r="271" spans="1:6" s="32" customFormat="1">
      <c r="A271" s="40" t="s">
        <v>253</v>
      </c>
      <c r="B271" s="37" t="s">
        <v>244</v>
      </c>
      <c r="C271" s="37" t="s">
        <v>94</v>
      </c>
      <c r="D271" s="37" t="s">
        <v>442</v>
      </c>
      <c r="E271" s="37" t="s">
        <v>254</v>
      </c>
      <c r="F271" s="36">
        <v>717</v>
      </c>
    </row>
    <row r="272" spans="1:6" s="32" customFormat="1" ht="39" customHeight="1">
      <c r="A272" s="29" t="s">
        <v>266</v>
      </c>
      <c r="B272" s="37" t="s">
        <v>244</v>
      </c>
      <c r="C272" s="37" t="s">
        <v>94</v>
      </c>
      <c r="D272" s="37" t="s">
        <v>267</v>
      </c>
      <c r="E272" s="37" t="s">
        <v>20</v>
      </c>
      <c r="F272" s="36">
        <f>F273</f>
        <v>48447.66</v>
      </c>
    </row>
    <row r="273" spans="1:6" s="32" customFormat="1" ht="36.75" customHeight="1">
      <c r="A273" s="29" t="s">
        <v>252</v>
      </c>
      <c r="B273" s="37" t="s">
        <v>244</v>
      </c>
      <c r="C273" s="37" t="s">
        <v>94</v>
      </c>
      <c r="D273" s="37" t="s">
        <v>267</v>
      </c>
      <c r="E273" s="37" t="s">
        <v>147</v>
      </c>
      <c r="F273" s="36">
        <f>F274</f>
        <v>48447.66</v>
      </c>
    </row>
    <row r="274" spans="1:6" s="32" customFormat="1">
      <c r="A274" s="29" t="s">
        <v>253</v>
      </c>
      <c r="B274" s="37" t="s">
        <v>244</v>
      </c>
      <c r="C274" s="37" t="s">
        <v>94</v>
      </c>
      <c r="D274" s="37" t="s">
        <v>267</v>
      </c>
      <c r="E274" s="37" t="s">
        <v>254</v>
      </c>
      <c r="F274" s="36">
        <v>48447.66</v>
      </c>
    </row>
    <row r="275" spans="1:6" s="32" customFormat="1" ht="86.25" customHeight="1">
      <c r="A275" s="44" t="s">
        <v>74</v>
      </c>
      <c r="B275" s="37" t="s">
        <v>244</v>
      </c>
      <c r="C275" s="37" t="s">
        <v>94</v>
      </c>
      <c r="D275" s="37" t="s">
        <v>268</v>
      </c>
      <c r="E275" s="37" t="s">
        <v>20</v>
      </c>
      <c r="F275" s="36">
        <f>F276</f>
        <v>110711</v>
      </c>
    </row>
    <row r="276" spans="1:6" s="32" customFormat="1" ht="38.25">
      <c r="A276" s="29" t="s">
        <v>252</v>
      </c>
      <c r="B276" s="37" t="s">
        <v>244</v>
      </c>
      <c r="C276" s="37" t="s">
        <v>94</v>
      </c>
      <c r="D276" s="37" t="s">
        <v>268</v>
      </c>
      <c r="E276" s="37" t="s">
        <v>147</v>
      </c>
      <c r="F276" s="36">
        <f>F277</f>
        <v>110711</v>
      </c>
    </row>
    <row r="277" spans="1:6" s="32" customFormat="1">
      <c r="A277" s="29" t="s">
        <v>253</v>
      </c>
      <c r="B277" s="37" t="s">
        <v>244</v>
      </c>
      <c r="C277" s="37" t="s">
        <v>94</v>
      </c>
      <c r="D277" s="37" t="s">
        <v>268</v>
      </c>
      <c r="E277" s="37" t="s">
        <v>254</v>
      </c>
      <c r="F277" s="36">
        <v>110711</v>
      </c>
    </row>
    <row r="278" spans="1:6" s="32" customFormat="1" ht="25.5">
      <c r="A278" s="29" t="s">
        <v>269</v>
      </c>
      <c r="B278" s="37" t="s">
        <v>244</v>
      </c>
      <c r="C278" s="37" t="s">
        <v>94</v>
      </c>
      <c r="D278" s="37" t="s">
        <v>270</v>
      </c>
      <c r="E278" s="39" t="s">
        <v>20</v>
      </c>
      <c r="F278" s="38">
        <f>F279</f>
        <v>109.86</v>
      </c>
    </row>
    <row r="279" spans="1:6" s="32" customFormat="1" ht="38.25">
      <c r="A279" s="29" t="s">
        <v>252</v>
      </c>
      <c r="B279" s="37" t="s">
        <v>244</v>
      </c>
      <c r="C279" s="37" t="s">
        <v>94</v>
      </c>
      <c r="D279" s="37" t="s">
        <v>270</v>
      </c>
      <c r="E279" s="37" t="s">
        <v>147</v>
      </c>
      <c r="F279" s="38">
        <f>F280</f>
        <v>109.86</v>
      </c>
    </row>
    <row r="280" spans="1:6" s="32" customFormat="1">
      <c r="A280" s="29" t="s">
        <v>253</v>
      </c>
      <c r="B280" s="37" t="s">
        <v>244</v>
      </c>
      <c r="C280" s="37" t="s">
        <v>94</v>
      </c>
      <c r="D280" s="37" t="s">
        <v>270</v>
      </c>
      <c r="E280" s="39" t="s">
        <v>254</v>
      </c>
      <c r="F280" s="38">
        <v>109.86</v>
      </c>
    </row>
    <row r="281" spans="1:6" s="32" customFormat="1" ht="51">
      <c r="A281" s="29" t="s">
        <v>271</v>
      </c>
      <c r="B281" s="37" t="s">
        <v>244</v>
      </c>
      <c r="C281" s="37" t="s">
        <v>94</v>
      </c>
      <c r="D281" s="37" t="s">
        <v>272</v>
      </c>
      <c r="E281" s="37" t="s">
        <v>20</v>
      </c>
      <c r="F281" s="36">
        <f>F282</f>
        <v>3265</v>
      </c>
    </row>
    <row r="282" spans="1:6" s="32" customFormat="1" ht="38.25">
      <c r="A282" s="29" t="s">
        <v>252</v>
      </c>
      <c r="B282" s="37" t="s">
        <v>244</v>
      </c>
      <c r="C282" s="37" t="s">
        <v>94</v>
      </c>
      <c r="D282" s="37" t="s">
        <v>272</v>
      </c>
      <c r="E282" s="37" t="s">
        <v>147</v>
      </c>
      <c r="F282" s="36">
        <f>F283</f>
        <v>3265</v>
      </c>
    </row>
    <row r="283" spans="1:6" s="32" customFormat="1">
      <c r="A283" s="29" t="s">
        <v>253</v>
      </c>
      <c r="B283" s="37" t="s">
        <v>244</v>
      </c>
      <c r="C283" s="37" t="s">
        <v>94</v>
      </c>
      <c r="D283" s="37" t="s">
        <v>272</v>
      </c>
      <c r="E283" s="39" t="s">
        <v>254</v>
      </c>
      <c r="F283" s="38">
        <v>3265</v>
      </c>
    </row>
    <row r="284" spans="1:6" s="32" customFormat="1" ht="25.5">
      <c r="A284" s="29" t="s">
        <v>273</v>
      </c>
      <c r="B284" s="37" t="s">
        <v>244</v>
      </c>
      <c r="C284" s="37" t="s">
        <v>94</v>
      </c>
      <c r="D284" s="37" t="s">
        <v>274</v>
      </c>
      <c r="E284" s="37" t="s">
        <v>20</v>
      </c>
      <c r="F284" s="36">
        <f>F285</f>
        <v>8611.9500000000007</v>
      </c>
    </row>
    <row r="285" spans="1:6" s="32" customFormat="1" ht="38.25">
      <c r="A285" s="29" t="s">
        <v>252</v>
      </c>
      <c r="B285" s="37" t="s">
        <v>244</v>
      </c>
      <c r="C285" s="37" t="s">
        <v>94</v>
      </c>
      <c r="D285" s="37" t="s">
        <v>274</v>
      </c>
      <c r="E285" s="37" t="s">
        <v>147</v>
      </c>
      <c r="F285" s="36">
        <f>F286</f>
        <v>8611.9500000000007</v>
      </c>
    </row>
    <row r="286" spans="1:6" s="32" customFormat="1">
      <c r="A286" s="29" t="s">
        <v>253</v>
      </c>
      <c r="B286" s="37" t="s">
        <v>244</v>
      </c>
      <c r="C286" s="37" t="s">
        <v>94</v>
      </c>
      <c r="D286" s="37" t="s">
        <v>274</v>
      </c>
      <c r="E286" s="37" t="s">
        <v>254</v>
      </c>
      <c r="F286" s="36">
        <v>8611.9500000000007</v>
      </c>
    </row>
    <row r="287" spans="1:6" s="32" customFormat="1" ht="42" customHeight="1">
      <c r="A287" s="29" t="s">
        <v>478</v>
      </c>
      <c r="B287" s="37" t="s">
        <v>244</v>
      </c>
      <c r="C287" s="37" t="s">
        <v>94</v>
      </c>
      <c r="D287" s="37" t="s">
        <v>479</v>
      </c>
      <c r="E287" s="37" t="s">
        <v>20</v>
      </c>
      <c r="F287" s="36">
        <f>F288</f>
        <v>5953.5</v>
      </c>
    </row>
    <row r="288" spans="1:6" s="32" customFormat="1" ht="38.25">
      <c r="A288" s="29" t="s">
        <v>252</v>
      </c>
      <c r="B288" s="37" t="s">
        <v>244</v>
      </c>
      <c r="C288" s="37" t="s">
        <v>94</v>
      </c>
      <c r="D288" s="37" t="s">
        <v>479</v>
      </c>
      <c r="E288" s="37" t="s">
        <v>147</v>
      </c>
      <c r="F288" s="36">
        <f>F289</f>
        <v>5953.5</v>
      </c>
    </row>
    <row r="289" spans="1:6" s="32" customFormat="1">
      <c r="A289" s="29" t="s">
        <v>253</v>
      </c>
      <c r="B289" s="37" t="s">
        <v>244</v>
      </c>
      <c r="C289" s="37" t="s">
        <v>94</v>
      </c>
      <c r="D289" s="37" t="s">
        <v>479</v>
      </c>
      <c r="E289" s="37" t="s">
        <v>254</v>
      </c>
      <c r="F289" s="36">
        <v>5953.5</v>
      </c>
    </row>
    <row r="290" spans="1:6" s="32" customFormat="1" ht="38.25">
      <c r="A290" s="29" t="s">
        <v>480</v>
      </c>
      <c r="B290" s="37" t="s">
        <v>244</v>
      </c>
      <c r="C290" s="37" t="s">
        <v>94</v>
      </c>
      <c r="D290" s="37" t="s">
        <v>481</v>
      </c>
      <c r="E290" s="37" t="s">
        <v>20</v>
      </c>
      <c r="F290" s="36">
        <f>F291</f>
        <v>1671.89</v>
      </c>
    </row>
    <row r="291" spans="1:6" s="32" customFormat="1" ht="40.5" customHeight="1">
      <c r="A291" s="29" t="s">
        <v>252</v>
      </c>
      <c r="B291" s="37" t="s">
        <v>244</v>
      </c>
      <c r="C291" s="37" t="s">
        <v>94</v>
      </c>
      <c r="D291" s="37" t="s">
        <v>481</v>
      </c>
      <c r="E291" s="37" t="s">
        <v>147</v>
      </c>
      <c r="F291" s="36">
        <f>F292</f>
        <v>1671.89</v>
      </c>
    </row>
    <row r="292" spans="1:6" s="32" customFormat="1" ht="16.5" customHeight="1">
      <c r="A292" s="29" t="s">
        <v>253</v>
      </c>
      <c r="B292" s="37" t="s">
        <v>244</v>
      </c>
      <c r="C292" s="37" t="s">
        <v>94</v>
      </c>
      <c r="D292" s="37" t="s">
        <v>481</v>
      </c>
      <c r="E292" s="37" t="s">
        <v>254</v>
      </c>
      <c r="F292" s="36">
        <v>1671.89</v>
      </c>
    </row>
    <row r="293" spans="1:6" s="32" customFormat="1" ht="25.5">
      <c r="A293" s="29" t="s">
        <v>261</v>
      </c>
      <c r="B293" s="37" t="s">
        <v>244</v>
      </c>
      <c r="C293" s="37" t="s">
        <v>94</v>
      </c>
      <c r="D293" s="37" t="s">
        <v>275</v>
      </c>
      <c r="E293" s="37" t="s">
        <v>20</v>
      </c>
      <c r="F293" s="36">
        <f>F294</f>
        <v>945</v>
      </c>
    </row>
    <row r="294" spans="1:6" s="32" customFormat="1" ht="38.25">
      <c r="A294" s="29" t="s">
        <v>252</v>
      </c>
      <c r="B294" s="37" t="s">
        <v>244</v>
      </c>
      <c r="C294" s="37" t="s">
        <v>94</v>
      </c>
      <c r="D294" s="37" t="s">
        <v>275</v>
      </c>
      <c r="E294" s="37" t="s">
        <v>147</v>
      </c>
      <c r="F294" s="36">
        <f>F295</f>
        <v>945</v>
      </c>
    </row>
    <row r="295" spans="1:6" s="32" customFormat="1">
      <c r="A295" s="29" t="s">
        <v>253</v>
      </c>
      <c r="B295" s="37" t="s">
        <v>244</v>
      </c>
      <c r="C295" s="37" t="s">
        <v>94</v>
      </c>
      <c r="D295" s="37" t="s">
        <v>275</v>
      </c>
      <c r="E295" s="37" t="s">
        <v>254</v>
      </c>
      <c r="F295" s="36">
        <v>945</v>
      </c>
    </row>
    <row r="296" spans="1:6" s="32" customFormat="1">
      <c r="A296" s="29" t="s">
        <v>276</v>
      </c>
      <c r="B296" s="30" t="s">
        <v>244</v>
      </c>
      <c r="C296" s="30" t="s">
        <v>105</v>
      </c>
      <c r="D296" s="37" t="s">
        <v>92</v>
      </c>
      <c r="E296" s="37" t="s">
        <v>20</v>
      </c>
      <c r="F296" s="36">
        <f>F297+F311</f>
        <v>19736.14</v>
      </c>
    </row>
    <row r="297" spans="1:6" s="32" customFormat="1" ht="51">
      <c r="A297" s="29" t="s">
        <v>277</v>
      </c>
      <c r="B297" s="30" t="s">
        <v>244</v>
      </c>
      <c r="C297" s="30" t="s">
        <v>105</v>
      </c>
      <c r="D297" s="30" t="s">
        <v>278</v>
      </c>
      <c r="E297" s="37" t="s">
        <v>20</v>
      </c>
      <c r="F297" s="36">
        <f>F298</f>
        <v>6630.2</v>
      </c>
    </row>
    <row r="298" spans="1:6" s="32" customFormat="1" ht="38.25">
      <c r="A298" s="29" t="s">
        <v>279</v>
      </c>
      <c r="B298" s="30" t="s">
        <v>244</v>
      </c>
      <c r="C298" s="30" t="s">
        <v>105</v>
      </c>
      <c r="D298" s="30" t="s">
        <v>280</v>
      </c>
      <c r="E298" s="37" t="s">
        <v>20</v>
      </c>
      <c r="F298" s="36">
        <f>F299+F302+F305+F308</f>
        <v>6630.2</v>
      </c>
    </row>
    <row r="299" spans="1:6" s="32" customFormat="1" ht="38.25">
      <c r="A299" s="29" t="s">
        <v>281</v>
      </c>
      <c r="B299" s="30" t="s">
        <v>244</v>
      </c>
      <c r="C299" s="30" t="s">
        <v>105</v>
      </c>
      <c r="D299" s="30" t="s">
        <v>282</v>
      </c>
      <c r="E299" s="37" t="s">
        <v>20</v>
      </c>
      <c r="F299" s="36">
        <f>F300</f>
        <v>5597</v>
      </c>
    </row>
    <row r="300" spans="1:6" s="32" customFormat="1" ht="38.25">
      <c r="A300" s="29" t="s">
        <v>252</v>
      </c>
      <c r="B300" s="30" t="s">
        <v>244</v>
      </c>
      <c r="C300" s="30" t="s">
        <v>105</v>
      </c>
      <c r="D300" s="30" t="s">
        <v>282</v>
      </c>
      <c r="E300" s="37" t="s">
        <v>147</v>
      </c>
      <c r="F300" s="36">
        <f>F301</f>
        <v>5597</v>
      </c>
    </row>
    <row r="301" spans="1:6" s="32" customFormat="1">
      <c r="A301" s="29" t="s">
        <v>253</v>
      </c>
      <c r="B301" s="30" t="s">
        <v>244</v>
      </c>
      <c r="C301" s="30" t="s">
        <v>105</v>
      </c>
      <c r="D301" s="30" t="s">
        <v>282</v>
      </c>
      <c r="E301" s="37" t="s">
        <v>254</v>
      </c>
      <c r="F301" s="36">
        <v>5597</v>
      </c>
    </row>
    <row r="302" spans="1:6" s="32" customFormat="1" ht="25.5">
      <c r="A302" s="29" t="s">
        <v>283</v>
      </c>
      <c r="B302" s="30" t="s">
        <v>244</v>
      </c>
      <c r="C302" s="30" t="s">
        <v>105</v>
      </c>
      <c r="D302" s="30" t="s">
        <v>284</v>
      </c>
      <c r="E302" s="37" t="s">
        <v>20</v>
      </c>
      <c r="F302" s="36">
        <f>F303</f>
        <v>80</v>
      </c>
    </row>
    <row r="303" spans="1:6" s="32" customFormat="1" ht="38.25">
      <c r="A303" s="29" t="s">
        <v>252</v>
      </c>
      <c r="B303" s="30" t="s">
        <v>244</v>
      </c>
      <c r="C303" s="30" t="s">
        <v>105</v>
      </c>
      <c r="D303" s="30" t="s">
        <v>284</v>
      </c>
      <c r="E303" s="37" t="s">
        <v>147</v>
      </c>
      <c r="F303" s="36">
        <f>F304</f>
        <v>80</v>
      </c>
    </row>
    <row r="304" spans="1:6" s="32" customFormat="1">
      <c r="A304" s="29" t="s">
        <v>253</v>
      </c>
      <c r="B304" s="30" t="s">
        <v>244</v>
      </c>
      <c r="C304" s="30" t="s">
        <v>105</v>
      </c>
      <c r="D304" s="30" t="s">
        <v>284</v>
      </c>
      <c r="E304" s="37" t="s">
        <v>254</v>
      </c>
      <c r="F304" s="36">
        <v>80</v>
      </c>
    </row>
    <row r="305" spans="1:6" s="32" customFormat="1" ht="25.5">
      <c r="A305" s="29" t="s">
        <v>285</v>
      </c>
      <c r="B305" s="30" t="s">
        <v>244</v>
      </c>
      <c r="C305" s="30" t="s">
        <v>105</v>
      </c>
      <c r="D305" s="30" t="s">
        <v>286</v>
      </c>
      <c r="E305" s="37" t="s">
        <v>20</v>
      </c>
      <c r="F305" s="36">
        <f>F306</f>
        <v>20</v>
      </c>
    </row>
    <row r="306" spans="1:6" s="32" customFormat="1" ht="38.25">
      <c r="A306" s="29" t="s">
        <v>252</v>
      </c>
      <c r="B306" s="30" t="s">
        <v>244</v>
      </c>
      <c r="C306" s="30" t="s">
        <v>105</v>
      </c>
      <c r="D306" s="30" t="s">
        <v>286</v>
      </c>
      <c r="E306" s="37" t="s">
        <v>147</v>
      </c>
      <c r="F306" s="36">
        <f>F307</f>
        <v>20</v>
      </c>
    </row>
    <row r="307" spans="1:6" s="32" customFormat="1">
      <c r="A307" s="29" t="s">
        <v>253</v>
      </c>
      <c r="B307" s="30" t="s">
        <v>244</v>
      </c>
      <c r="C307" s="30" t="s">
        <v>105</v>
      </c>
      <c r="D307" s="30" t="s">
        <v>286</v>
      </c>
      <c r="E307" s="37" t="s">
        <v>254</v>
      </c>
      <c r="F307" s="36">
        <v>20</v>
      </c>
    </row>
    <row r="308" spans="1:6" s="32" customFormat="1" ht="38.25">
      <c r="A308" s="40" t="s">
        <v>428</v>
      </c>
      <c r="B308" s="30" t="s">
        <v>244</v>
      </c>
      <c r="C308" s="30" t="s">
        <v>105</v>
      </c>
      <c r="D308" s="30" t="s">
        <v>439</v>
      </c>
      <c r="E308" s="37" t="s">
        <v>20</v>
      </c>
      <c r="F308" s="36">
        <f>F309</f>
        <v>933.2</v>
      </c>
    </row>
    <row r="309" spans="1:6" s="32" customFormat="1" ht="38.25">
      <c r="A309" s="40" t="s">
        <v>252</v>
      </c>
      <c r="B309" s="30" t="s">
        <v>244</v>
      </c>
      <c r="C309" s="30" t="s">
        <v>105</v>
      </c>
      <c r="D309" s="30" t="s">
        <v>439</v>
      </c>
      <c r="E309" s="37" t="s">
        <v>147</v>
      </c>
      <c r="F309" s="36">
        <f>F310</f>
        <v>933.2</v>
      </c>
    </row>
    <row r="310" spans="1:6" s="32" customFormat="1">
      <c r="A310" s="40" t="s">
        <v>253</v>
      </c>
      <c r="B310" s="30" t="s">
        <v>244</v>
      </c>
      <c r="C310" s="30" t="s">
        <v>105</v>
      </c>
      <c r="D310" s="30" t="s">
        <v>439</v>
      </c>
      <c r="E310" s="37" t="s">
        <v>254</v>
      </c>
      <c r="F310" s="36">
        <v>933.2</v>
      </c>
    </row>
    <row r="311" spans="1:6" s="32" customFormat="1" ht="38.25">
      <c r="A311" s="29" t="s">
        <v>246</v>
      </c>
      <c r="B311" s="37" t="s">
        <v>244</v>
      </c>
      <c r="C311" s="37" t="s">
        <v>105</v>
      </c>
      <c r="D311" s="37" t="s">
        <v>247</v>
      </c>
      <c r="E311" s="37" t="s">
        <v>20</v>
      </c>
      <c r="F311" s="36">
        <f>F312</f>
        <v>13105.939999999999</v>
      </c>
    </row>
    <row r="312" spans="1:6" s="32" customFormat="1" ht="44.25" customHeight="1">
      <c r="A312" s="29" t="s">
        <v>287</v>
      </c>
      <c r="B312" s="37" t="s">
        <v>244</v>
      </c>
      <c r="C312" s="37" t="s">
        <v>105</v>
      </c>
      <c r="D312" s="37" t="s">
        <v>288</v>
      </c>
      <c r="E312" s="37" t="s">
        <v>20</v>
      </c>
      <c r="F312" s="36">
        <f>F321+F327+F318+F324+F313</f>
        <v>13105.939999999999</v>
      </c>
    </row>
    <row r="313" spans="1:6" s="32" customFormat="1" ht="27" customHeight="1">
      <c r="A313" s="40" t="s">
        <v>452</v>
      </c>
      <c r="B313" s="37" t="s">
        <v>244</v>
      </c>
      <c r="C313" s="37" t="s">
        <v>105</v>
      </c>
      <c r="D313" s="37" t="s">
        <v>451</v>
      </c>
      <c r="E313" s="37" t="s">
        <v>20</v>
      </c>
      <c r="F313" s="36">
        <f>F314+F316</f>
        <v>208</v>
      </c>
    </row>
    <row r="314" spans="1:6" s="32" customFormat="1" ht="29.25" customHeight="1">
      <c r="A314" s="40" t="s">
        <v>116</v>
      </c>
      <c r="B314" s="37" t="s">
        <v>244</v>
      </c>
      <c r="C314" s="37" t="s">
        <v>105</v>
      </c>
      <c r="D314" s="37" t="s">
        <v>451</v>
      </c>
      <c r="E314" s="37" t="s">
        <v>117</v>
      </c>
      <c r="F314" s="36">
        <f>F315</f>
        <v>75</v>
      </c>
    </row>
    <row r="315" spans="1:6" s="32" customFormat="1" ht="27" customHeight="1">
      <c r="A315" s="40" t="s">
        <v>178</v>
      </c>
      <c r="B315" s="37" t="s">
        <v>244</v>
      </c>
      <c r="C315" s="37" t="s">
        <v>105</v>
      </c>
      <c r="D315" s="37" t="s">
        <v>451</v>
      </c>
      <c r="E315" s="37" t="s">
        <v>119</v>
      </c>
      <c r="F315" s="36">
        <v>75</v>
      </c>
    </row>
    <row r="316" spans="1:6" s="32" customFormat="1" ht="44.25" customHeight="1">
      <c r="A316" s="29" t="s">
        <v>252</v>
      </c>
      <c r="B316" s="37" t="s">
        <v>244</v>
      </c>
      <c r="C316" s="37" t="s">
        <v>105</v>
      </c>
      <c r="D316" s="37" t="s">
        <v>451</v>
      </c>
      <c r="E316" s="37" t="s">
        <v>147</v>
      </c>
      <c r="F316" s="36">
        <f>F317</f>
        <v>133</v>
      </c>
    </row>
    <row r="317" spans="1:6" s="32" customFormat="1" ht="19.5" customHeight="1">
      <c r="A317" s="29" t="s">
        <v>253</v>
      </c>
      <c r="B317" s="37" t="s">
        <v>244</v>
      </c>
      <c r="C317" s="37" t="s">
        <v>105</v>
      </c>
      <c r="D317" s="37" t="s">
        <v>451</v>
      </c>
      <c r="E317" s="37" t="s">
        <v>254</v>
      </c>
      <c r="F317" s="36">
        <v>133</v>
      </c>
    </row>
    <row r="318" spans="1:6" s="32" customFormat="1" ht="25.5">
      <c r="A318" s="40" t="s">
        <v>441</v>
      </c>
      <c r="B318" s="30" t="s">
        <v>244</v>
      </c>
      <c r="C318" s="30" t="s">
        <v>105</v>
      </c>
      <c r="D318" s="37" t="s">
        <v>444</v>
      </c>
      <c r="E318" s="37" t="s">
        <v>20</v>
      </c>
      <c r="F318" s="36">
        <f>F319</f>
        <v>591.79999999999995</v>
      </c>
    </row>
    <row r="319" spans="1:6" s="32" customFormat="1" ht="38.25">
      <c r="A319" s="29" t="s">
        <v>252</v>
      </c>
      <c r="B319" s="37" t="s">
        <v>244</v>
      </c>
      <c r="C319" s="37" t="s">
        <v>105</v>
      </c>
      <c r="D319" s="37" t="s">
        <v>444</v>
      </c>
      <c r="E319" s="37" t="s">
        <v>147</v>
      </c>
      <c r="F319" s="36">
        <f>F320</f>
        <v>591.79999999999995</v>
      </c>
    </row>
    <row r="320" spans="1:6" s="32" customFormat="1">
      <c r="A320" s="29" t="s">
        <v>253</v>
      </c>
      <c r="B320" s="37" t="s">
        <v>244</v>
      </c>
      <c r="C320" s="37" t="s">
        <v>105</v>
      </c>
      <c r="D320" s="37" t="s">
        <v>444</v>
      </c>
      <c r="E320" s="37" t="s">
        <v>254</v>
      </c>
      <c r="F320" s="36">
        <v>591.79999999999995</v>
      </c>
    </row>
    <row r="321" spans="1:6" s="32" customFormat="1" ht="38.25">
      <c r="A321" s="29" t="s">
        <v>289</v>
      </c>
      <c r="B321" s="37" t="s">
        <v>244</v>
      </c>
      <c r="C321" s="37" t="s">
        <v>105</v>
      </c>
      <c r="D321" s="37" t="s">
        <v>290</v>
      </c>
      <c r="E321" s="37" t="s">
        <v>20</v>
      </c>
      <c r="F321" s="36">
        <f>F322</f>
        <v>12216.14</v>
      </c>
    </row>
    <row r="322" spans="1:6" s="32" customFormat="1" ht="38.25">
      <c r="A322" s="29" t="s">
        <v>252</v>
      </c>
      <c r="B322" s="37" t="s">
        <v>244</v>
      </c>
      <c r="C322" s="37" t="s">
        <v>105</v>
      </c>
      <c r="D322" s="37" t="s">
        <v>290</v>
      </c>
      <c r="E322" s="37" t="s">
        <v>147</v>
      </c>
      <c r="F322" s="36">
        <f>F323</f>
        <v>12216.14</v>
      </c>
    </row>
    <row r="323" spans="1:6" s="32" customFormat="1">
      <c r="A323" s="29" t="s">
        <v>253</v>
      </c>
      <c r="B323" s="37" t="s">
        <v>244</v>
      </c>
      <c r="C323" s="37" t="s">
        <v>105</v>
      </c>
      <c r="D323" s="37" t="s">
        <v>290</v>
      </c>
      <c r="E323" s="37" t="s">
        <v>254</v>
      </c>
      <c r="F323" s="36">
        <v>12216.14</v>
      </c>
    </row>
    <row r="324" spans="1:6" s="32" customFormat="1" ht="25.5">
      <c r="A324" s="40" t="s">
        <v>405</v>
      </c>
      <c r="B324" s="37" t="s">
        <v>244</v>
      </c>
      <c r="C324" s="37" t="s">
        <v>105</v>
      </c>
      <c r="D324" s="37" t="s">
        <v>445</v>
      </c>
      <c r="E324" s="37" t="s">
        <v>20</v>
      </c>
      <c r="F324" s="36">
        <f>F325</f>
        <v>25</v>
      </c>
    </row>
    <row r="325" spans="1:6" s="32" customFormat="1" ht="38.25">
      <c r="A325" s="40" t="s">
        <v>252</v>
      </c>
      <c r="B325" s="37" t="s">
        <v>244</v>
      </c>
      <c r="C325" s="37" t="s">
        <v>105</v>
      </c>
      <c r="D325" s="37" t="s">
        <v>445</v>
      </c>
      <c r="E325" s="37" t="s">
        <v>147</v>
      </c>
      <c r="F325" s="36">
        <f>F326</f>
        <v>25</v>
      </c>
    </row>
    <row r="326" spans="1:6" s="32" customFormat="1">
      <c r="A326" s="40" t="s">
        <v>253</v>
      </c>
      <c r="B326" s="37" t="s">
        <v>244</v>
      </c>
      <c r="C326" s="37" t="s">
        <v>105</v>
      </c>
      <c r="D326" s="37" t="s">
        <v>445</v>
      </c>
      <c r="E326" s="37" t="s">
        <v>254</v>
      </c>
      <c r="F326" s="36">
        <v>25</v>
      </c>
    </row>
    <row r="327" spans="1:6" s="32" customFormat="1" ht="38.25">
      <c r="A327" s="29" t="s">
        <v>428</v>
      </c>
      <c r="B327" s="37" t="s">
        <v>244</v>
      </c>
      <c r="C327" s="37" t="s">
        <v>105</v>
      </c>
      <c r="D327" s="37" t="s">
        <v>443</v>
      </c>
      <c r="E327" s="37" t="s">
        <v>20</v>
      </c>
      <c r="F327" s="36">
        <f>F328</f>
        <v>65</v>
      </c>
    </row>
    <row r="328" spans="1:6" s="32" customFormat="1" ht="38.25">
      <c r="A328" s="29" t="s">
        <v>252</v>
      </c>
      <c r="B328" s="37" t="s">
        <v>244</v>
      </c>
      <c r="C328" s="37" t="s">
        <v>105</v>
      </c>
      <c r="D328" s="37" t="s">
        <v>443</v>
      </c>
      <c r="E328" s="37" t="s">
        <v>147</v>
      </c>
      <c r="F328" s="36">
        <f>F329</f>
        <v>65</v>
      </c>
    </row>
    <row r="329" spans="1:6" s="32" customFormat="1">
      <c r="A329" s="29" t="s">
        <v>253</v>
      </c>
      <c r="B329" s="37" t="s">
        <v>244</v>
      </c>
      <c r="C329" s="37" t="s">
        <v>105</v>
      </c>
      <c r="D329" s="37" t="s">
        <v>443</v>
      </c>
      <c r="E329" s="37" t="s">
        <v>254</v>
      </c>
      <c r="F329" s="36">
        <v>65</v>
      </c>
    </row>
    <row r="330" spans="1:6" s="32" customFormat="1" ht="25.5" outlineLevel="2">
      <c r="A330" s="29" t="s">
        <v>292</v>
      </c>
      <c r="B330" s="30" t="s">
        <v>244</v>
      </c>
      <c r="C330" s="30" t="s">
        <v>193</v>
      </c>
      <c r="D330" s="37" t="s">
        <v>92</v>
      </c>
      <c r="E330" s="37" t="s">
        <v>20</v>
      </c>
      <c r="F330" s="36">
        <f>F331</f>
        <v>140</v>
      </c>
    </row>
    <row r="331" spans="1:6" s="32" customFormat="1" ht="38.25" outlineLevel="2">
      <c r="A331" s="29" t="s">
        <v>293</v>
      </c>
      <c r="B331" s="30" t="s">
        <v>244</v>
      </c>
      <c r="C331" s="30" t="s">
        <v>193</v>
      </c>
      <c r="D331" s="37" t="s">
        <v>294</v>
      </c>
      <c r="E331" s="37" t="s">
        <v>20</v>
      </c>
      <c r="F331" s="36">
        <f>F332</f>
        <v>140</v>
      </c>
    </row>
    <row r="332" spans="1:6" s="32" customFormat="1" ht="54" customHeight="1" outlineLevel="2">
      <c r="A332" s="29" t="s">
        <v>295</v>
      </c>
      <c r="B332" s="30" t="s">
        <v>244</v>
      </c>
      <c r="C332" s="30" t="s">
        <v>193</v>
      </c>
      <c r="D332" s="37" t="s">
        <v>296</v>
      </c>
      <c r="E332" s="37" t="s">
        <v>20</v>
      </c>
      <c r="F332" s="36">
        <f>F333</f>
        <v>140</v>
      </c>
    </row>
    <row r="333" spans="1:6" s="32" customFormat="1" ht="27.75" customHeight="1" outlineLevel="2">
      <c r="A333" s="29" t="s">
        <v>116</v>
      </c>
      <c r="B333" s="30" t="s">
        <v>244</v>
      </c>
      <c r="C333" s="30" t="s">
        <v>193</v>
      </c>
      <c r="D333" s="37" t="s">
        <v>296</v>
      </c>
      <c r="E333" s="37" t="s">
        <v>117</v>
      </c>
      <c r="F333" s="36">
        <f>F334</f>
        <v>140</v>
      </c>
    </row>
    <row r="334" spans="1:6" s="32" customFormat="1" ht="25.5" outlineLevel="2">
      <c r="A334" s="29" t="s">
        <v>178</v>
      </c>
      <c r="B334" s="30" t="s">
        <v>244</v>
      </c>
      <c r="C334" s="30" t="s">
        <v>193</v>
      </c>
      <c r="D334" s="37" t="s">
        <v>296</v>
      </c>
      <c r="E334" s="37" t="s">
        <v>119</v>
      </c>
      <c r="F334" s="36">
        <v>140</v>
      </c>
    </row>
    <row r="335" spans="1:6" s="32" customFormat="1" outlineLevel="2">
      <c r="A335" s="40" t="s">
        <v>297</v>
      </c>
      <c r="B335" s="30" t="s">
        <v>244</v>
      </c>
      <c r="C335" s="30" t="s">
        <v>244</v>
      </c>
      <c r="D335" s="37" t="s">
        <v>92</v>
      </c>
      <c r="E335" s="37" t="s">
        <v>20</v>
      </c>
      <c r="F335" s="36">
        <f>F336+F341</f>
        <v>3306</v>
      </c>
    </row>
    <row r="336" spans="1:6" s="45" customFormat="1" ht="51">
      <c r="A336" s="29" t="s">
        <v>277</v>
      </c>
      <c r="B336" s="30" t="s">
        <v>244</v>
      </c>
      <c r="C336" s="30" t="s">
        <v>244</v>
      </c>
      <c r="D336" s="37" t="s">
        <v>278</v>
      </c>
      <c r="E336" s="37" t="s">
        <v>20</v>
      </c>
      <c r="F336" s="36">
        <f>F337</f>
        <v>100</v>
      </c>
    </row>
    <row r="337" spans="1:6" s="45" customFormat="1" ht="20.25" customHeight="1">
      <c r="A337" s="29" t="s">
        <v>298</v>
      </c>
      <c r="B337" s="30" t="s">
        <v>244</v>
      </c>
      <c r="C337" s="30" t="s">
        <v>244</v>
      </c>
      <c r="D337" s="37" t="s">
        <v>299</v>
      </c>
      <c r="E337" s="37" t="s">
        <v>20</v>
      </c>
      <c r="F337" s="36">
        <f>F338</f>
        <v>100</v>
      </c>
    </row>
    <row r="338" spans="1:6" s="45" customFormat="1" ht="19.5" customHeight="1">
      <c r="A338" s="29" t="s">
        <v>300</v>
      </c>
      <c r="B338" s="30" t="s">
        <v>244</v>
      </c>
      <c r="C338" s="30" t="s">
        <v>244</v>
      </c>
      <c r="D338" s="37" t="s">
        <v>301</v>
      </c>
      <c r="E338" s="37" t="s">
        <v>20</v>
      </c>
      <c r="F338" s="36">
        <f>F339</f>
        <v>100</v>
      </c>
    </row>
    <row r="339" spans="1:6" s="45" customFormat="1" ht="38.25">
      <c r="A339" s="29" t="s">
        <v>252</v>
      </c>
      <c r="B339" s="30" t="s">
        <v>244</v>
      </c>
      <c r="C339" s="30" t="s">
        <v>244</v>
      </c>
      <c r="D339" s="37" t="s">
        <v>301</v>
      </c>
      <c r="E339" s="37" t="s">
        <v>147</v>
      </c>
      <c r="F339" s="36">
        <f>F340</f>
        <v>100</v>
      </c>
    </row>
    <row r="340" spans="1:6" s="45" customFormat="1" ht="22.5" customHeight="1">
      <c r="A340" s="29" t="s">
        <v>253</v>
      </c>
      <c r="B340" s="30" t="s">
        <v>244</v>
      </c>
      <c r="C340" s="30" t="s">
        <v>244</v>
      </c>
      <c r="D340" s="37" t="s">
        <v>301</v>
      </c>
      <c r="E340" s="37" t="s">
        <v>254</v>
      </c>
      <c r="F340" s="36">
        <v>100</v>
      </c>
    </row>
    <row r="341" spans="1:6" s="32" customFormat="1" ht="38.25">
      <c r="A341" s="29" t="s">
        <v>302</v>
      </c>
      <c r="B341" s="37" t="s">
        <v>244</v>
      </c>
      <c r="C341" s="37" t="s">
        <v>244</v>
      </c>
      <c r="D341" s="37" t="s">
        <v>247</v>
      </c>
      <c r="E341" s="37" t="s">
        <v>20</v>
      </c>
      <c r="F341" s="36">
        <f>F342</f>
        <v>3206</v>
      </c>
    </row>
    <row r="342" spans="1:6" s="32" customFormat="1" ht="38.25">
      <c r="A342" s="29" t="s">
        <v>287</v>
      </c>
      <c r="B342" s="37" t="s">
        <v>244</v>
      </c>
      <c r="C342" s="37" t="s">
        <v>244</v>
      </c>
      <c r="D342" s="37" t="s">
        <v>288</v>
      </c>
      <c r="E342" s="37" t="s">
        <v>20</v>
      </c>
      <c r="F342" s="36">
        <f>F346+F343</f>
        <v>3206</v>
      </c>
    </row>
    <row r="343" spans="1:6" s="32" customFormat="1" ht="38.25">
      <c r="A343" s="40" t="s">
        <v>303</v>
      </c>
      <c r="B343" s="37" t="s">
        <v>244</v>
      </c>
      <c r="C343" s="37" t="s">
        <v>244</v>
      </c>
      <c r="D343" s="37" t="s">
        <v>304</v>
      </c>
      <c r="E343" s="37" t="s">
        <v>20</v>
      </c>
      <c r="F343" s="36">
        <f>F344</f>
        <v>857</v>
      </c>
    </row>
    <row r="344" spans="1:6" s="32" customFormat="1" ht="38.25">
      <c r="A344" s="40" t="s">
        <v>252</v>
      </c>
      <c r="B344" s="37" t="s">
        <v>244</v>
      </c>
      <c r="C344" s="37" t="s">
        <v>244</v>
      </c>
      <c r="D344" s="37" t="s">
        <v>304</v>
      </c>
      <c r="E344" s="37" t="s">
        <v>147</v>
      </c>
      <c r="F344" s="36">
        <f>F345</f>
        <v>857</v>
      </c>
    </row>
    <row r="345" spans="1:6" s="32" customFormat="1">
      <c r="A345" s="40" t="s">
        <v>253</v>
      </c>
      <c r="B345" s="37" t="s">
        <v>244</v>
      </c>
      <c r="C345" s="37" t="s">
        <v>244</v>
      </c>
      <c r="D345" s="37" t="s">
        <v>304</v>
      </c>
      <c r="E345" s="37" t="s">
        <v>254</v>
      </c>
      <c r="F345" s="36">
        <v>857</v>
      </c>
    </row>
    <row r="346" spans="1:6" s="32" customFormat="1" ht="38.25">
      <c r="A346" s="29" t="s">
        <v>75</v>
      </c>
      <c r="B346" s="37" t="s">
        <v>244</v>
      </c>
      <c r="C346" s="37" t="s">
        <v>244</v>
      </c>
      <c r="D346" s="37" t="s">
        <v>305</v>
      </c>
      <c r="E346" s="37" t="s">
        <v>20</v>
      </c>
      <c r="F346" s="36">
        <f>F347+F349</f>
        <v>2349</v>
      </c>
    </row>
    <row r="347" spans="1:6" s="32" customFormat="1" ht="25.5">
      <c r="A347" s="29" t="s">
        <v>306</v>
      </c>
      <c r="B347" s="37" t="s">
        <v>244</v>
      </c>
      <c r="C347" s="37" t="s">
        <v>244</v>
      </c>
      <c r="D347" s="37" t="s">
        <v>305</v>
      </c>
      <c r="E347" s="37" t="s">
        <v>307</v>
      </c>
      <c r="F347" s="36">
        <f>F348</f>
        <v>250</v>
      </c>
    </row>
    <row r="348" spans="1:6" s="32" customFormat="1" ht="27.75" customHeight="1">
      <c r="A348" s="29" t="s">
        <v>308</v>
      </c>
      <c r="B348" s="37" t="s">
        <v>244</v>
      </c>
      <c r="C348" s="37" t="s">
        <v>244</v>
      </c>
      <c r="D348" s="37" t="s">
        <v>305</v>
      </c>
      <c r="E348" s="37" t="s">
        <v>309</v>
      </c>
      <c r="F348" s="36">
        <v>250</v>
      </c>
    </row>
    <row r="349" spans="1:6" s="32" customFormat="1" ht="38.25" customHeight="1">
      <c r="A349" s="29" t="s">
        <v>252</v>
      </c>
      <c r="B349" s="37" t="s">
        <v>244</v>
      </c>
      <c r="C349" s="37" t="s">
        <v>244</v>
      </c>
      <c r="D349" s="37" t="s">
        <v>305</v>
      </c>
      <c r="E349" s="37" t="s">
        <v>147</v>
      </c>
      <c r="F349" s="36">
        <f>F350</f>
        <v>2099</v>
      </c>
    </row>
    <row r="350" spans="1:6" s="32" customFormat="1" ht="15" customHeight="1">
      <c r="A350" s="29" t="s">
        <v>253</v>
      </c>
      <c r="B350" s="37" t="s">
        <v>244</v>
      </c>
      <c r="C350" s="37" t="s">
        <v>244</v>
      </c>
      <c r="D350" s="37" t="s">
        <v>305</v>
      </c>
      <c r="E350" s="37" t="s">
        <v>254</v>
      </c>
      <c r="F350" s="36">
        <v>2099</v>
      </c>
    </row>
    <row r="351" spans="1:6" s="32" customFormat="1">
      <c r="A351" s="29" t="s">
        <v>310</v>
      </c>
      <c r="B351" s="37" t="s">
        <v>244</v>
      </c>
      <c r="C351" s="37" t="s">
        <v>202</v>
      </c>
      <c r="D351" s="37" t="s">
        <v>92</v>
      </c>
      <c r="E351" s="37" t="s">
        <v>20</v>
      </c>
      <c r="F351" s="36">
        <f>F352</f>
        <v>12138.88</v>
      </c>
    </row>
    <row r="352" spans="1:6" s="32" customFormat="1" ht="43.5" customHeight="1">
      <c r="A352" s="29" t="s">
        <v>302</v>
      </c>
      <c r="B352" s="37" t="s">
        <v>244</v>
      </c>
      <c r="C352" s="37" t="s">
        <v>202</v>
      </c>
      <c r="D352" s="37" t="s">
        <v>247</v>
      </c>
      <c r="E352" s="37" t="s">
        <v>20</v>
      </c>
      <c r="F352" s="36">
        <f>F353+F358+F367+F361+F364</f>
        <v>12138.88</v>
      </c>
    </row>
    <row r="353" spans="1:6" s="32" customFormat="1" ht="25.5">
      <c r="A353" s="29" t="s">
        <v>314</v>
      </c>
      <c r="B353" s="37" t="s">
        <v>244</v>
      </c>
      <c r="C353" s="37" t="s">
        <v>202</v>
      </c>
      <c r="D353" s="37" t="s">
        <v>315</v>
      </c>
      <c r="E353" s="37" t="s">
        <v>20</v>
      </c>
      <c r="F353" s="36">
        <f>F354</f>
        <v>120</v>
      </c>
    </row>
    <row r="354" spans="1:6" s="32" customFormat="1" ht="34.5" customHeight="1">
      <c r="A354" s="29" t="s">
        <v>316</v>
      </c>
      <c r="B354" s="37" t="s">
        <v>244</v>
      </c>
      <c r="C354" s="37" t="s">
        <v>202</v>
      </c>
      <c r="D354" s="37" t="s">
        <v>317</v>
      </c>
      <c r="E354" s="37" t="s">
        <v>20</v>
      </c>
      <c r="F354" s="36">
        <f>F355</f>
        <v>120</v>
      </c>
    </row>
    <row r="355" spans="1:6" s="32" customFormat="1" ht="41.25" customHeight="1">
      <c r="A355" s="29" t="s">
        <v>116</v>
      </c>
      <c r="B355" s="37" t="s">
        <v>244</v>
      </c>
      <c r="C355" s="37" t="s">
        <v>202</v>
      </c>
      <c r="D355" s="37" t="s">
        <v>317</v>
      </c>
      <c r="E355" s="37" t="s">
        <v>117</v>
      </c>
      <c r="F355" s="36">
        <f>F356</f>
        <v>120</v>
      </c>
    </row>
    <row r="356" spans="1:6" s="32" customFormat="1" ht="38.25">
      <c r="A356" s="29" t="s">
        <v>118</v>
      </c>
      <c r="B356" s="37" t="s">
        <v>244</v>
      </c>
      <c r="C356" s="37" t="s">
        <v>202</v>
      </c>
      <c r="D356" s="37" t="s">
        <v>317</v>
      </c>
      <c r="E356" s="37" t="s">
        <v>119</v>
      </c>
      <c r="F356" s="36">
        <v>120</v>
      </c>
    </row>
    <row r="357" spans="1:6" s="32" customFormat="1" ht="38.25">
      <c r="A357" s="40" t="s">
        <v>318</v>
      </c>
      <c r="B357" s="37" t="s">
        <v>244</v>
      </c>
      <c r="C357" s="37" t="s">
        <v>202</v>
      </c>
      <c r="D357" s="37" t="s">
        <v>319</v>
      </c>
      <c r="E357" s="37" t="s">
        <v>20</v>
      </c>
      <c r="F357" s="36">
        <f>F358+F367+F361+F364</f>
        <v>12018.88</v>
      </c>
    </row>
    <row r="358" spans="1:6" s="32" customFormat="1" ht="32.25" customHeight="1" outlineLevel="2">
      <c r="A358" s="29" t="s">
        <v>109</v>
      </c>
      <c r="B358" s="30" t="s">
        <v>244</v>
      </c>
      <c r="C358" s="30" t="s">
        <v>202</v>
      </c>
      <c r="D358" s="37" t="s">
        <v>320</v>
      </c>
      <c r="E358" s="37" t="s">
        <v>20</v>
      </c>
      <c r="F358" s="36">
        <f>F359</f>
        <v>2477.94</v>
      </c>
    </row>
    <row r="359" spans="1:6" s="32" customFormat="1" ht="51" outlineLevel="2">
      <c r="A359" s="29" t="s">
        <v>101</v>
      </c>
      <c r="B359" s="30" t="s">
        <v>244</v>
      </c>
      <c r="C359" s="30" t="s">
        <v>202</v>
      </c>
      <c r="D359" s="37" t="s">
        <v>320</v>
      </c>
      <c r="E359" s="37" t="s">
        <v>14</v>
      </c>
      <c r="F359" s="36">
        <f>F360</f>
        <v>2477.94</v>
      </c>
    </row>
    <row r="360" spans="1:6" s="32" customFormat="1" ht="25.5" outlineLevel="2">
      <c r="A360" s="29" t="s">
        <v>108</v>
      </c>
      <c r="B360" s="30" t="s">
        <v>244</v>
      </c>
      <c r="C360" s="30" t="s">
        <v>202</v>
      </c>
      <c r="D360" s="37" t="s">
        <v>320</v>
      </c>
      <c r="E360" s="37" t="s">
        <v>103</v>
      </c>
      <c r="F360" s="36">
        <v>2477.94</v>
      </c>
    </row>
    <row r="361" spans="1:6" s="32" customFormat="1" ht="25.5" outlineLevel="2">
      <c r="A361" s="40" t="s">
        <v>449</v>
      </c>
      <c r="B361" s="37" t="s">
        <v>244</v>
      </c>
      <c r="C361" s="37" t="s">
        <v>202</v>
      </c>
      <c r="D361" s="37" t="s">
        <v>446</v>
      </c>
      <c r="E361" s="37" t="s">
        <v>20</v>
      </c>
      <c r="F361" s="36">
        <f>F362</f>
        <v>267</v>
      </c>
    </row>
    <row r="362" spans="1:6" s="32" customFormat="1" ht="25.5" outlineLevel="2">
      <c r="A362" s="40" t="s">
        <v>116</v>
      </c>
      <c r="B362" s="37" t="s">
        <v>244</v>
      </c>
      <c r="C362" s="37" t="s">
        <v>202</v>
      </c>
      <c r="D362" s="37" t="s">
        <v>446</v>
      </c>
      <c r="E362" s="37" t="s">
        <v>117</v>
      </c>
      <c r="F362" s="36">
        <f>F363</f>
        <v>267</v>
      </c>
    </row>
    <row r="363" spans="1:6" s="32" customFormat="1" ht="38.25" outlineLevel="2">
      <c r="A363" s="40" t="s">
        <v>118</v>
      </c>
      <c r="B363" s="37" t="s">
        <v>244</v>
      </c>
      <c r="C363" s="37" t="s">
        <v>202</v>
      </c>
      <c r="D363" s="37" t="s">
        <v>446</v>
      </c>
      <c r="E363" s="37" t="s">
        <v>119</v>
      </c>
      <c r="F363" s="36">
        <v>267</v>
      </c>
    </row>
    <row r="364" spans="1:6" s="32" customFormat="1" ht="38.25" outlineLevel="2">
      <c r="A364" s="40" t="s">
        <v>448</v>
      </c>
      <c r="B364" s="37" t="s">
        <v>244</v>
      </c>
      <c r="C364" s="37" t="s">
        <v>202</v>
      </c>
      <c r="D364" s="37" t="s">
        <v>447</v>
      </c>
      <c r="E364" s="37" t="s">
        <v>20</v>
      </c>
      <c r="F364" s="36">
        <f>F365</f>
        <v>50</v>
      </c>
    </row>
    <row r="365" spans="1:6" s="32" customFormat="1" ht="25.5" outlineLevel="2">
      <c r="A365" s="40" t="s">
        <v>116</v>
      </c>
      <c r="B365" s="37" t="s">
        <v>244</v>
      </c>
      <c r="C365" s="37" t="s">
        <v>202</v>
      </c>
      <c r="D365" s="37" t="s">
        <v>447</v>
      </c>
      <c r="E365" s="37" t="s">
        <v>117</v>
      </c>
      <c r="F365" s="36">
        <f>F366</f>
        <v>50</v>
      </c>
    </row>
    <row r="366" spans="1:6" s="32" customFormat="1" ht="38.25" outlineLevel="2">
      <c r="A366" s="40" t="s">
        <v>118</v>
      </c>
      <c r="B366" s="37" t="s">
        <v>244</v>
      </c>
      <c r="C366" s="37" t="s">
        <v>202</v>
      </c>
      <c r="D366" s="37" t="s">
        <v>447</v>
      </c>
      <c r="E366" s="37" t="s">
        <v>119</v>
      </c>
      <c r="F366" s="36">
        <v>50</v>
      </c>
    </row>
    <row r="367" spans="1:6" s="32" customFormat="1" ht="25.5">
      <c r="A367" s="29" t="s">
        <v>321</v>
      </c>
      <c r="B367" s="37" t="s">
        <v>244</v>
      </c>
      <c r="C367" s="37" t="s">
        <v>202</v>
      </c>
      <c r="D367" s="37" t="s">
        <v>322</v>
      </c>
      <c r="E367" s="37" t="s">
        <v>20</v>
      </c>
      <c r="F367" s="36">
        <f>F368+F370+F372</f>
        <v>9223.9399999999987</v>
      </c>
    </row>
    <row r="368" spans="1:6" s="32" customFormat="1" ht="51">
      <c r="A368" s="29" t="s">
        <v>101</v>
      </c>
      <c r="B368" s="37" t="s">
        <v>244</v>
      </c>
      <c r="C368" s="37" t="s">
        <v>202</v>
      </c>
      <c r="D368" s="37" t="s">
        <v>322</v>
      </c>
      <c r="E368" s="37" t="s">
        <v>14</v>
      </c>
      <c r="F368" s="36">
        <f>F369</f>
        <v>7495.77</v>
      </c>
    </row>
    <row r="369" spans="1:6" s="32" customFormat="1" ht="25.5">
      <c r="A369" s="29" t="s">
        <v>176</v>
      </c>
      <c r="B369" s="37" t="s">
        <v>244</v>
      </c>
      <c r="C369" s="37" t="s">
        <v>202</v>
      </c>
      <c r="D369" s="37" t="s">
        <v>322</v>
      </c>
      <c r="E369" s="37" t="s">
        <v>177</v>
      </c>
      <c r="F369" s="36">
        <v>7495.77</v>
      </c>
    </row>
    <row r="370" spans="1:6" s="32" customFormat="1" ht="25.5">
      <c r="A370" s="29" t="s">
        <v>116</v>
      </c>
      <c r="B370" s="37" t="s">
        <v>244</v>
      </c>
      <c r="C370" s="37" t="s">
        <v>202</v>
      </c>
      <c r="D370" s="37" t="s">
        <v>322</v>
      </c>
      <c r="E370" s="37" t="s">
        <v>117</v>
      </c>
      <c r="F370" s="36">
        <f>F371</f>
        <v>1501.87</v>
      </c>
    </row>
    <row r="371" spans="1:6" s="32" customFormat="1" ht="38.25">
      <c r="A371" s="29" t="s">
        <v>118</v>
      </c>
      <c r="B371" s="37" t="s">
        <v>244</v>
      </c>
      <c r="C371" s="37" t="s">
        <v>202</v>
      </c>
      <c r="D371" s="37" t="s">
        <v>322</v>
      </c>
      <c r="E371" s="37" t="s">
        <v>119</v>
      </c>
      <c r="F371" s="36">
        <v>1501.87</v>
      </c>
    </row>
    <row r="372" spans="1:6" s="32" customFormat="1">
      <c r="A372" s="29" t="s">
        <v>120</v>
      </c>
      <c r="B372" s="37" t="s">
        <v>244</v>
      </c>
      <c r="C372" s="37" t="s">
        <v>202</v>
      </c>
      <c r="D372" s="37" t="s">
        <v>322</v>
      </c>
      <c r="E372" s="37" t="s">
        <v>121</v>
      </c>
      <c r="F372" s="36">
        <f>F373</f>
        <v>226.3</v>
      </c>
    </row>
    <row r="373" spans="1:6" s="32" customFormat="1">
      <c r="A373" s="29" t="s">
        <v>122</v>
      </c>
      <c r="B373" s="37" t="s">
        <v>244</v>
      </c>
      <c r="C373" s="37" t="s">
        <v>202</v>
      </c>
      <c r="D373" s="37" t="s">
        <v>322</v>
      </c>
      <c r="E373" s="37" t="s">
        <v>123</v>
      </c>
      <c r="F373" s="36">
        <v>226.3</v>
      </c>
    </row>
    <row r="374" spans="1:6" s="32" customFormat="1">
      <c r="A374" s="29" t="s">
        <v>323</v>
      </c>
      <c r="B374" s="37" t="s">
        <v>197</v>
      </c>
      <c r="C374" s="30" t="s">
        <v>91</v>
      </c>
      <c r="D374" s="37" t="s">
        <v>92</v>
      </c>
      <c r="E374" s="37" t="s">
        <v>20</v>
      </c>
      <c r="F374" s="36">
        <f>F375+F418</f>
        <v>20207.73</v>
      </c>
    </row>
    <row r="375" spans="1:6" s="32" customFormat="1">
      <c r="A375" s="29" t="s">
        <v>324</v>
      </c>
      <c r="B375" s="37" t="s">
        <v>197</v>
      </c>
      <c r="C375" s="30" t="s">
        <v>90</v>
      </c>
      <c r="D375" s="37" t="s">
        <v>92</v>
      </c>
      <c r="E375" s="37" t="s">
        <v>20</v>
      </c>
      <c r="F375" s="36">
        <f>F376</f>
        <v>15074</v>
      </c>
    </row>
    <row r="376" spans="1:6" s="32" customFormat="1" ht="51.75" customHeight="1" outlineLevel="5">
      <c r="A376" s="29" t="s">
        <v>277</v>
      </c>
      <c r="B376" s="30" t="s">
        <v>197</v>
      </c>
      <c r="C376" s="30" t="s">
        <v>90</v>
      </c>
      <c r="D376" s="37" t="s">
        <v>278</v>
      </c>
      <c r="E376" s="37" t="s">
        <v>20</v>
      </c>
      <c r="F376" s="36">
        <f>F377+F396</f>
        <v>15074</v>
      </c>
    </row>
    <row r="377" spans="1:6" s="32" customFormat="1" ht="26.25" customHeight="1" outlineLevel="5">
      <c r="A377" s="29" t="s">
        <v>325</v>
      </c>
      <c r="B377" s="30" t="s">
        <v>197</v>
      </c>
      <c r="C377" s="30" t="s">
        <v>90</v>
      </c>
      <c r="D377" s="37" t="s">
        <v>326</v>
      </c>
      <c r="E377" s="37" t="s">
        <v>20</v>
      </c>
      <c r="F377" s="36">
        <f>F378+F381+F384+F387+F390+F393</f>
        <v>6153.9</v>
      </c>
    </row>
    <row r="378" spans="1:6" s="32" customFormat="1" ht="48" customHeight="1" outlineLevel="5">
      <c r="A378" s="41" t="s">
        <v>327</v>
      </c>
      <c r="B378" s="30" t="s">
        <v>197</v>
      </c>
      <c r="C378" s="30" t="s">
        <v>90</v>
      </c>
      <c r="D378" s="37" t="s">
        <v>328</v>
      </c>
      <c r="E378" s="37" t="s">
        <v>20</v>
      </c>
      <c r="F378" s="36">
        <f>F379</f>
        <v>737</v>
      </c>
    </row>
    <row r="379" spans="1:6" s="32" customFormat="1" ht="17.25" customHeight="1" outlineLevel="5">
      <c r="A379" s="40" t="s">
        <v>170</v>
      </c>
      <c r="B379" s="30" t="s">
        <v>197</v>
      </c>
      <c r="C379" s="30" t="s">
        <v>90</v>
      </c>
      <c r="D379" s="37" t="s">
        <v>328</v>
      </c>
      <c r="E379" s="37" t="s">
        <v>171</v>
      </c>
      <c r="F379" s="36">
        <f>F380</f>
        <v>737</v>
      </c>
    </row>
    <row r="380" spans="1:6" s="32" customFormat="1" ht="17.25" customHeight="1" outlineLevel="5">
      <c r="A380" s="40" t="s">
        <v>172</v>
      </c>
      <c r="B380" s="30" t="s">
        <v>197</v>
      </c>
      <c r="C380" s="30" t="s">
        <v>90</v>
      </c>
      <c r="D380" s="37" t="s">
        <v>328</v>
      </c>
      <c r="E380" s="37" t="s">
        <v>173</v>
      </c>
      <c r="F380" s="36">
        <v>737</v>
      </c>
    </row>
    <row r="381" spans="1:6" s="32" customFormat="1" ht="36" customHeight="1" outlineLevel="5">
      <c r="A381" s="29" t="s">
        <v>329</v>
      </c>
      <c r="B381" s="30" t="s">
        <v>197</v>
      </c>
      <c r="C381" s="30" t="s">
        <v>90</v>
      </c>
      <c r="D381" s="37" t="s">
        <v>330</v>
      </c>
      <c r="E381" s="37" t="s">
        <v>20</v>
      </c>
      <c r="F381" s="36">
        <f>F382</f>
        <v>4460</v>
      </c>
    </row>
    <row r="382" spans="1:6" s="32" customFormat="1" ht="38.25" outlineLevel="5">
      <c r="A382" s="29" t="s">
        <v>252</v>
      </c>
      <c r="B382" s="30" t="s">
        <v>197</v>
      </c>
      <c r="C382" s="30" t="s">
        <v>90</v>
      </c>
      <c r="D382" s="37" t="s">
        <v>330</v>
      </c>
      <c r="E382" s="37" t="s">
        <v>147</v>
      </c>
      <c r="F382" s="36">
        <f>F383</f>
        <v>4460</v>
      </c>
    </row>
    <row r="383" spans="1:6" s="32" customFormat="1" outlineLevel="5">
      <c r="A383" s="29" t="s">
        <v>253</v>
      </c>
      <c r="B383" s="30" t="s">
        <v>197</v>
      </c>
      <c r="C383" s="30" t="s">
        <v>90</v>
      </c>
      <c r="D383" s="37" t="s">
        <v>330</v>
      </c>
      <c r="E383" s="37" t="s">
        <v>254</v>
      </c>
      <c r="F383" s="36">
        <v>4460</v>
      </c>
    </row>
    <row r="384" spans="1:6" s="32" customFormat="1" outlineLevel="5">
      <c r="A384" s="40" t="s">
        <v>438</v>
      </c>
      <c r="B384" s="30" t="s">
        <v>197</v>
      </c>
      <c r="C384" s="30" t="s">
        <v>90</v>
      </c>
      <c r="D384" s="37" t="s">
        <v>437</v>
      </c>
      <c r="E384" s="37" t="s">
        <v>20</v>
      </c>
      <c r="F384" s="36">
        <f>F385</f>
        <v>3.4</v>
      </c>
    </row>
    <row r="385" spans="1:6" s="32" customFormat="1" ht="25.5" outlineLevel="5">
      <c r="A385" s="40" t="s">
        <v>116</v>
      </c>
      <c r="B385" s="30" t="s">
        <v>197</v>
      </c>
      <c r="C385" s="30" t="s">
        <v>90</v>
      </c>
      <c r="D385" s="37" t="s">
        <v>437</v>
      </c>
      <c r="E385" s="37" t="s">
        <v>117</v>
      </c>
      <c r="F385" s="36">
        <f>F386</f>
        <v>3.4</v>
      </c>
    </row>
    <row r="386" spans="1:6" s="32" customFormat="1" ht="38.25" outlineLevel="5">
      <c r="A386" s="40" t="s">
        <v>118</v>
      </c>
      <c r="B386" s="30" t="s">
        <v>197</v>
      </c>
      <c r="C386" s="30" t="s">
        <v>90</v>
      </c>
      <c r="D386" s="37" t="s">
        <v>437</v>
      </c>
      <c r="E386" s="37" t="s">
        <v>119</v>
      </c>
      <c r="F386" s="36">
        <v>3.4</v>
      </c>
    </row>
    <row r="387" spans="1:6" s="32" customFormat="1" ht="25.5" outlineLevel="5">
      <c r="A387" s="29" t="s">
        <v>283</v>
      </c>
      <c r="B387" s="30" t="s">
        <v>197</v>
      </c>
      <c r="C387" s="30" t="s">
        <v>90</v>
      </c>
      <c r="D387" s="37" t="s">
        <v>331</v>
      </c>
      <c r="E387" s="37" t="s">
        <v>20</v>
      </c>
      <c r="F387" s="36">
        <f>F388</f>
        <v>737</v>
      </c>
    </row>
    <row r="388" spans="1:6" s="32" customFormat="1" ht="38.25" outlineLevel="5">
      <c r="A388" s="29" t="s">
        <v>252</v>
      </c>
      <c r="B388" s="30" t="s">
        <v>197</v>
      </c>
      <c r="C388" s="30" t="s">
        <v>90</v>
      </c>
      <c r="D388" s="37" t="s">
        <v>331</v>
      </c>
      <c r="E388" s="37" t="s">
        <v>147</v>
      </c>
      <c r="F388" s="36">
        <f>F389</f>
        <v>737</v>
      </c>
    </row>
    <row r="389" spans="1:6" s="32" customFormat="1" outlineLevel="5">
      <c r="A389" s="29" t="s">
        <v>253</v>
      </c>
      <c r="B389" s="30" t="s">
        <v>197</v>
      </c>
      <c r="C389" s="30" t="s">
        <v>90</v>
      </c>
      <c r="D389" s="37" t="s">
        <v>331</v>
      </c>
      <c r="E389" s="37" t="s">
        <v>254</v>
      </c>
      <c r="F389" s="36">
        <v>737</v>
      </c>
    </row>
    <row r="390" spans="1:6" s="32" customFormat="1" ht="25.5" outlineLevel="5">
      <c r="A390" s="29" t="s">
        <v>283</v>
      </c>
      <c r="B390" s="30" t="s">
        <v>197</v>
      </c>
      <c r="C390" s="30" t="s">
        <v>90</v>
      </c>
      <c r="D390" s="37" t="s">
        <v>332</v>
      </c>
      <c r="E390" s="37" t="s">
        <v>20</v>
      </c>
      <c r="F390" s="36">
        <f>F391</f>
        <v>92</v>
      </c>
    </row>
    <row r="391" spans="1:6" s="32" customFormat="1" ht="38.25" outlineLevel="5">
      <c r="A391" s="29" t="s">
        <v>252</v>
      </c>
      <c r="B391" s="30" t="s">
        <v>197</v>
      </c>
      <c r="C391" s="30" t="s">
        <v>90</v>
      </c>
      <c r="D391" s="37" t="s">
        <v>332</v>
      </c>
      <c r="E391" s="37" t="s">
        <v>147</v>
      </c>
      <c r="F391" s="36">
        <f>F392</f>
        <v>92</v>
      </c>
    </row>
    <row r="392" spans="1:6" s="32" customFormat="1" outlineLevel="5">
      <c r="A392" s="29" t="s">
        <v>253</v>
      </c>
      <c r="B392" s="30" t="s">
        <v>197</v>
      </c>
      <c r="C392" s="30" t="s">
        <v>90</v>
      </c>
      <c r="D392" s="37" t="s">
        <v>332</v>
      </c>
      <c r="E392" s="37" t="s">
        <v>254</v>
      </c>
      <c r="F392" s="36">
        <v>92</v>
      </c>
    </row>
    <row r="393" spans="1:6" s="32" customFormat="1" ht="38.25" outlineLevel="5">
      <c r="A393" s="40" t="s">
        <v>428</v>
      </c>
      <c r="B393" s="30" t="s">
        <v>197</v>
      </c>
      <c r="C393" s="30" t="s">
        <v>90</v>
      </c>
      <c r="D393" s="37" t="s">
        <v>436</v>
      </c>
      <c r="E393" s="37" t="s">
        <v>20</v>
      </c>
      <c r="F393" s="36">
        <f>F394</f>
        <v>124.5</v>
      </c>
    </row>
    <row r="394" spans="1:6" s="32" customFormat="1" ht="38.25" outlineLevel="5">
      <c r="A394" s="40" t="s">
        <v>252</v>
      </c>
      <c r="B394" s="30" t="s">
        <v>197</v>
      </c>
      <c r="C394" s="30" t="s">
        <v>90</v>
      </c>
      <c r="D394" s="37" t="s">
        <v>436</v>
      </c>
      <c r="E394" s="37" t="s">
        <v>147</v>
      </c>
      <c r="F394" s="36">
        <f>F395</f>
        <v>124.5</v>
      </c>
    </row>
    <row r="395" spans="1:6" s="32" customFormat="1" outlineLevel="5">
      <c r="A395" s="40" t="s">
        <v>253</v>
      </c>
      <c r="B395" s="30" t="s">
        <v>197</v>
      </c>
      <c r="C395" s="30" t="s">
        <v>90</v>
      </c>
      <c r="D395" s="37" t="s">
        <v>436</v>
      </c>
      <c r="E395" s="37" t="s">
        <v>254</v>
      </c>
      <c r="F395" s="36">
        <v>124.5</v>
      </c>
    </row>
    <row r="396" spans="1:6" s="32" customFormat="1" ht="27" customHeight="1" outlineLevel="5">
      <c r="A396" s="29" t="s">
        <v>333</v>
      </c>
      <c r="B396" s="30" t="s">
        <v>197</v>
      </c>
      <c r="C396" s="30" t="s">
        <v>90</v>
      </c>
      <c r="D396" s="37" t="s">
        <v>334</v>
      </c>
      <c r="E396" s="37" t="s">
        <v>20</v>
      </c>
      <c r="F396" s="36">
        <f>F397+F400+F403+F406+F409+F412+F415</f>
        <v>8920.1</v>
      </c>
    </row>
    <row r="397" spans="1:6" s="32" customFormat="1" ht="32.25" customHeight="1" outlineLevel="5">
      <c r="A397" s="40" t="s">
        <v>335</v>
      </c>
      <c r="B397" s="30" t="s">
        <v>197</v>
      </c>
      <c r="C397" s="30" t="s">
        <v>90</v>
      </c>
      <c r="D397" s="37" t="s">
        <v>336</v>
      </c>
      <c r="E397" s="37" t="s">
        <v>20</v>
      </c>
      <c r="F397" s="36">
        <f>F398</f>
        <v>3162.1</v>
      </c>
    </row>
    <row r="398" spans="1:6" s="32" customFormat="1" ht="18.75" customHeight="1" outlineLevel="5">
      <c r="A398" s="40" t="s">
        <v>170</v>
      </c>
      <c r="B398" s="30" t="s">
        <v>197</v>
      </c>
      <c r="C398" s="30" t="s">
        <v>90</v>
      </c>
      <c r="D398" s="37" t="s">
        <v>336</v>
      </c>
      <c r="E398" s="37" t="s">
        <v>171</v>
      </c>
      <c r="F398" s="36">
        <f>F399</f>
        <v>3162.1</v>
      </c>
    </row>
    <row r="399" spans="1:6" s="32" customFormat="1" ht="16.5" customHeight="1" outlineLevel="5">
      <c r="A399" s="40" t="s">
        <v>172</v>
      </c>
      <c r="B399" s="30" t="s">
        <v>197</v>
      </c>
      <c r="C399" s="30" t="s">
        <v>90</v>
      </c>
      <c r="D399" s="37" t="s">
        <v>336</v>
      </c>
      <c r="E399" s="37" t="s">
        <v>173</v>
      </c>
      <c r="F399" s="36">
        <v>3162.1</v>
      </c>
    </row>
    <row r="400" spans="1:6" s="32" customFormat="1" ht="30.75" customHeight="1" outlineLevel="5">
      <c r="A400" s="29" t="s">
        <v>337</v>
      </c>
      <c r="B400" s="30" t="s">
        <v>197</v>
      </c>
      <c r="C400" s="30" t="s">
        <v>90</v>
      </c>
      <c r="D400" s="37" t="s">
        <v>338</v>
      </c>
      <c r="E400" s="37" t="s">
        <v>20</v>
      </c>
      <c r="F400" s="36">
        <f>F401</f>
        <v>4760</v>
      </c>
    </row>
    <row r="401" spans="1:6" s="32" customFormat="1" ht="45.75" customHeight="1" outlineLevel="5">
      <c r="A401" s="29" t="s">
        <v>252</v>
      </c>
      <c r="B401" s="30" t="s">
        <v>197</v>
      </c>
      <c r="C401" s="30" t="s">
        <v>90</v>
      </c>
      <c r="D401" s="37" t="s">
        <v>338</v>
      </c>
      <c r="E401" s="37" t="s">
        <v>147</v>
      </c>
      <c r="F401" s="36">
        <f>F402</f>
        <v>4760</v>
      </c>
    </row>
    <row r="402" spans="1:6" s="32" customFormat="1" ht="21" customHeight="1" outlineLevel="5">
      <c r="A402" s="29" t="s">
        <v>253</v>
      </c>
      <c r="B402" s="30" t="s">
        <v>197</v>
      </c>
      <c r="C402" s="30" t="s">
        <v>90</v>
      </c>
      <c r="D402" s="37" t="s">
        <v>338</v>
      </c>
      <c r="E402" s="37" t="s">
        <v>254</v>
      </c>
      <c r="F402" s="36">
        <v>4760</v>
      </c>
    </row>
    <row r="403" spans="1:6" s="32" customFormat="1" ht="21" customHeight="1" outlineLevel="5">
      <c r="A403" s="63" t="s">
        <v>434</v>
      </c>
      <c r="B403" s="30" t="s">
        <v>197</v>
      </c>
      <c r="C403" s="30" t="s">
        <v>90</v>
      </c>
      <c r="D403" s="37" t="s">
        <v>433</v>
      </c>
      <c r="E403" s="37" t="s">
        <v>20</v>
      </c>
      <c r="F403" s="36">
        <f>F404</f>
        <v>100</v>
      </c>
    </row>
    <row r="404" spans="1:6" s="32" customFormat="1" ht="21" customHeight="1" outlineLevel="5">
      <c r="A404" s="63" t="s">
        <v>252</v>
      </c>
      <c r="B404" s="30" t="s">
        <v>197</v>
      </c>
      <c r="C404" s="30" t="s">
        <v>90</v>
      </c>
      <c r="D404" s="37" t="s">
        <v>433</v>
      </c>
      <c r="E404" s="37" t="s">
        <v>147</v>
      </c>
      <c r="F404" s="36">
        <f>F405</f>
        <v>100</v>
      </c>
    </row>
    <row r="405" spans="1:6" s="32" customFormat="1" ht="21" customHeight="1" outlineLevel="5">
      <c r="A405" s="63" t="s">
        <v>253</v>
      </c>
      <c r="B405" s="30" t="s">
        <v>197</v>
      </c>
      <c r="C405" s="30" t="s">
        <v>90</v>
      </c>
      <c r="D405" s="37" t="s">
        <v>433</v>
      </c>
      <c r="E405" s="37" t="s">
        <v>254</v>
      </c>
      <c r="F405" s="36">
        <v>100</v>
      </c>
    </row>
    <row r="406" spans="1:6" s="32" customFormat="1" ht="25.5" customHeight="1" outlineLevel="5">
      <c r="A406" s="29" t="s">
        <v>339</v>
      </c>
      <c r="B406" s="30" t="s">
        <v>197</v>
      </c>
      <c r="C406" s="30" t="s">
        <v>90</v>
      </c>
      <c r="D406" s="37" t="s">
        <v>340</v>
      </c>
      <c r="E406" s="37" t="s">
        <v>20</v>
      </c>
      <c r="F406" s="36">
        <f>F407</f>
        <v>120.2</v>
      </c>
    </row>
    <row r="407" spans="1:6" s="32" customFormat="1" ht="43.5" customHeight="1" outlineLevel="5">
      <c r="A407" s="29" t="s">
        <v>252</v>
      </c>
      <c r="B407" s="30" t="s">
        <v>197</v>
      </c>
      <c r="C407" s="30" t="s">
        <v>90</v>
      </c>
      <c r="D407" s="37" t="s">
        <v>340</v>
      </c>
      <c r="E407" s="37" t="s">
        <v>147</v>
      </c>
      <c r="F407" s="36">
        <f>F408</f>
        <v>120.2</v>
      </c>
    </row>
    <row r="408" spans="1:6" s="32" customFormat="1" ht="16.5" customHeight="1" outlineLevel="5">
      <c r="A408" s="29" t="s">
        <v>253</v>
      </c>
      <c r="B408" s="30" t="s">
        <v>197</v>
      </c>
      <c r="C408" s="30" t="s">
        <v>90</v>
      </c>
      <c r="D408" s="37" t="s">
        <v>340</v>
      </c>
      <c r="E408" s="37" t="s">
        <v>254</v>
      </c>
      <c r="F408" s="36">
        <v>120.2</v>
      </c>
    </row>
    <row r="409" spans="1:6" s="32" customFormat="1" ht="55.5" customHeight="1" outlineLevel="5">
      <c r="A409" s="75" t="s">
        <v>428</v>
      </c>
      <c r="B409" s="30" t="s">
        <v>197</v>
      </c>
      <c r="C409" s="30" t="s">
        <v>90</v>
      </c>
      <c r="D409" s="37" t="s">
        <v>435</v>
      </c>
      <c r="E409" s="37" t="s">
        <v>20</v>
      </c>
      <c r="F409" s="36">
        <f>F410</f>
        <v>655.6</v>
      </c>
    </row>
    <row r="410" spans="1:6" s="32" customFormat="1" ht="36.75" customHeight="1" outlineLevel="5">
      <c r="A410" s="75" t="s">
        <v>252</v>
      </c>
      <c r="B410" s="30" t="s">
        <v>197</v>
      </c>
      <c r="C410" s="30" t="s">
        <v>90</v>
      </c>
      <c r="D410" s="37" t="s">
        <v>435</v>
      </c>
      <c r="E410" s="37" t="s">
        <v>147</v>
      </c>
      <c r="F410" s="36">
        <f>F411</f>
        <v>655.6</v>
      </c>
    </row>
    <row r="411" spans="1:6" s="32" customFormat="1" ht="36.75" customHeight="1" outlineLevel="5">
      <c r="A411" s="75" t="s">
        <v>253</v>
      </c>
      <c r="B411" s="30" t="s">
        <v>197</v>
      </c>
      <c r="C411" s="30" t="s">
        <v>90</v>
      </c>
      <c r="D411" s="37" t="s">
        <v>435</v>
      </c>
      <c r="E411" s="37" t="s">
        <v>254</v>
      </c>
      <c r="F411" s="36">
        <v>655.6</v>
      </c>
    </row>
    <row r="412" spans="1:6" s="32" customFormat="1" ht="30" customHeight="1" outlineLevel="5">
      <c r="A412" s="29" t="s">
        <v>341</v>
      </c>
      <c r="B412" s="30" t="s">
        <v>197</v>
      </c>
      <c r="C412" s="30" t="s">
        <v>90</v>
      </c>
      <c r="D412" s="37" t="s">
        <v>342</v>
      </c>
      <c r="E412" s="37" t="s">
        <v>20</v>
      </c>
      <c r="F412" s="36">
        <f>F413</f>
        <v>27.2</v>
      </c>
    </row>
    <row r="413" spans="1:6" s="32" customFormat="1" ht="45" customHeight="1" outlineLevel="5">
      <c r="A413" s="29" t="s">
        <v>252</v>
      </c>
      <c r="B413" s="30" t="s">
        <v>197</v>
      </c>
      <c r="C413" s="30" t="s">
        <v>90</v>
      </c>
      <c r="D413" s="37" t="s">
        <v>342</v>
      </c>
      <c r="E413" s="37" t="s">
        <v>147</v>
      </c>
      <c r="F413" s="36">
        <f>F414</f>
        <v>27.2</v>
      </c>
    </row>
    <row r="414" spans="1:6" s="32" customFormat="1" ht="16.5" customHeight="1" outlineLevel="5">
      <c r="A414" s="29" t="s">
        <v>253</v>
      </c>
      <c r="B414" s="30" t="s">
        <v>197</v>
      </c>
      <c r="C414" s="30" t="s">
        <v>90</v>
      </c>
      <c r="D414" s="37" t="s">
        <v>342</v>
      </c>
      <c r="E414" s="37" t="s">
        <v>254</v>
      </c>
      <c r="F414" s="36">
        <v>27.2</v>
      </c>
    </row>
    <row r="415" spans="1:6" s="32" customFormat="1" ht="21" customHeight="1" outlineLevel="5">
      <c r="A415" s="29" t="s">
        <v>283</v>
      </c>
      <c r="B415" s="30" t="s">
        <v>197</v>
      </c>
      <c r="C415" s="30" t="s">
        <v>90</v>
      </c>
      <c r="D415" s="37" t="s">
        <v>343</v>
      </c>
      <c r="E415" s="37" t="s">
        <v>20</v>
      </c>
      <c r="F415" s="36">
        <f>F416</f>
        <v>95</v>
      </c>
    </row>
    <row r="416" spans="1:6" s="32" customFormat="1" ht="47.25" customHeight="1" outlineLevel="5">
      <c r="A416" s="29" t="s">
        <v>252</v>
      </c>
      <c r="B416" s="30" t="s">
        <v>197</v>
      </c>
      <c r="C416" s="30" t="s">
        <v>90</v>
      </c>
      <c r="D416" s="37" t="s">
        <v>343</v>
      </c>
      <c r="E416" s="37" t="s">
        <v>147</v>
      </c>
      <c r="F416" s="36">
        <f>F417</f>
        <v>95</v>
      </c>
    </row>
    <row r="417" spans="1:6" s="32" customFormat="1" ht="17.25" customHeight="1" outlineLevel="5">
      <c r="A417" s="29" t="s">
        <v>253</v>
      </c>
      <c r="B417" s="30" t="s">
        <v>197</v>
      </c>
      <c r="C417" s="30" t="s">
        <v>90</v>
      </c>
      <c r="D417" s="37" t="s">
        <v>343</v>
      </c>
      <c r="E417" s="37" t="s">
        <v>254</v>
      </c>
      <c r="F417" s="36">
        <v>95</v>
      </c>
    </row>
    <row r="418" spans="1:6" s="32" customFormat="1" ht="25.5" outlineLevel="5">
      <c r="A418" s="29" t="s">
        <v>344</v>
      </c>
      <c r="B418" s="30" t="s">
        <v>197</v>
      </c>
      <c r="C418" s="30" t="s">
        <v>112</v>
      </c>
      <c r="D418" s="37" t="s">
        <v>92</v>
      </c>
      <c r="E418" s="37" t="s">
        <v>20</v>
      </c>
      <c r="F418" s="36">
        <f>F419</f>
        <v>5133.7299999999996</v>
      </c>
    </row>
    <row r="419" spans="1:6" s="32" customFormat="1" ht="39.75" customHeight="1" outlineLevel="5">
      <c r="A419" s="29" t="s">
        <v>345</v>
      </c>
      <c r="B419" s="30" t="s">
        <v>197</v>
      </c>
      <c r="C419" s="30" t="s">
        <v>112</v>
      </c>
      <c r="D419" s="37" t="s">
        <v>278</v>
      </c>
      <c r="E419" s="37" t="s">
        <v>20</v>
      </c>
      <c r="F419" s="36">
        <f>F420</f>
        <v>5133.7299999999996</v>
      </c>
    </row>
    <row r="420" spans="1:6" s="32" customFormat="1" ht="39.75" customHeight="1" outlineLevel="5">
      <c r="A420" s="29" t="s">
        <v>346</v>
      </c>
      <c r="B420" s="30" t="s">
        <v>197</v>
      </c>
      <c r="C420" s="30" t="s">
        <v>112</v>
      </c>
      <c r="D420" s="37" t="s">
        <v>347</v>
      </c>
      <c r="E420" s="37" t="s">
        <v>20</v>
      </c>
      <c r="F420" s="36">
        <f>F421+F424</f>
        <v>5133.7299999999996</v>
      </c>
    </row>
    <row r="421" spans="1:6" s="32" customFormat="1" ht="30.75" customHeight="1" outlineLevel="2">
      <c r="A421" s="29" t="s">
        <v>109</v>
      </c>
      <c r="B421" s="30" t="s">
        <v>197</v>
      </c>
      <c r="C421" s="30" t="s">
        <v>112</v>
      </c>
      <c r="D421" s="30" t="s">
        <v>348</v>
      </c>
      <c r="E421" s="30" t="s">
        <v>20</v>
      </c>
      <c r="F421" s="36">
        <f>F422</f>
        <v>1480.73</v>
      </c>
    </row>
    <row r="422" spans="1:6" s="32" customFormat="1" ht="51" outlineLevel="2">
      <c r="A422" s="29" t="s">
        <v>101</v>
      </c>
      <c r="B422" s="30" t="s">
        <v>197</v>
      </c>
      <c r="C422" s="30" t="s">
        <v>112</v>
      </c>
      <c r="D422" s="30" t="s">
        <v>348</v>
      </c>
      <c r="E422" s="30" t="s">
        <v>14</v>
      </c>
      <c r="F422" s="36">
        <f>F423</f>
        <v>1480.73</v>
      </c>
    </row>
    <row r="423" spans="1:6" s="32" customFormat="1" ht="25.5" outlineLevel="2">
      <c r="A423" s="29" t="s">
        <v>108</v>
      </c>
      <c r="B423" s="30" t="s">
        <v>197</v>
      </c>
      <c r="C423" s="30" t="s">
        <v>112</v>
      </c>
      <c r="D423" s="30" t="s">
        <v>348</v>
      </c>
      <c r="E423" s="30" t="s">
        <v>103</v>
      </c>
      <c r="F423" s="36">
        <v>1480.73</v>
      </c>
    </row>
    <row r="424" spans="1:6" s="32" customFormat="1" ht="38.25" outlineLevel="5">
      <c r="A424" s="29" t="s">
        <v>349</v>
      </c>
      <c r="B424" s="30" t="s">
        <v>197</v>
      </c>
      <c r="C424" s="30" t="s">
        <v>112</v>
      </c>
      <c r="D424" s="37" t="s">
        <v>350</v>
      </c>
      <c r="E424" s="37" t="s">
        <v>20</v>
      </c>
      <c r="F424" s="36">
        <f>F425+F427+F429</f>
        <v>3653</v>
      </c>
    </row>
    <row r="425" spans="1:6" s="32" customFormat="1" ht="51" outlineLevel="5">
      <c r="A425" s="29" t="s">
        <v>101</v>
      </c>
      <c r="B425" s="30" t="s">
        <v>197</v>
      </c>
      <c r="C425" s="30" t="s">
        <v>112</v>
      </c>
      <c r="D425" s="37" t="s">
        <v>350</v>
      </c>
      <c r="E425" s="37" t="s">
        <v>14</v>
      </c>
      <c r="F425" s="36">
        <f>F426</f>
        <v>3438</v>
      </c>
    </row>
    <row r="426" spans="1:6" s="32" customFormat="1" ht="25.5" outlineLevel="5">
      <c r="A426" s="29" t="s">
        <v>176</v>
      </c>
      <c r="B426" s="30" t="s">
        <v>197</v>
      </c>
      <c r="C426" s="30" t="s">
        <v>112</v>
      </c>
      <c r="D426" s="37" t="s">
        <v>350</v>
      </c>
      <c r="E426" s="37" t="s">
        <v>177</v>
      </c>
      <c r="F426" s="36">
        <v>3438</v>
      </c>
    </row>
    <row r="427" spans="1:6" s="32" customFormat="1" ht="25.5" outlineLevel="5">
      <c r="A427" s="29" t="s">
        <v>116</v>
      </c>
      <c r="B427" s="30" t="s">
        <v>197</v>
      </c>
      <c r="C427" s="30" t="s">
        <v>112</v>
      </c>
      <c r="D427" s="37" t="s">
        <v>350</v>
      </c>
      <c r="E427" s="37" t="s">
        <v>117</v>
      </c>
      <c r="F427" s="36">
        <f>F428</f>
        <v>185</v>
      </c>
    </row>
    <row r="428" spans="1:6" s="32" customFormat="1" ht="38.25" outlineLevel="5">
      <c r="A428" s="29" t="s">
        <v>118</v>
      </c>
      <c r="B428" s="30" t="s">
        <v>197</v>
      </c>
      <c r="C428" s="30" t="s">
        <v>112</v>
      </c>
      <c r="D428" s="37" t="s">
        <v>350</v>
      </c>
      <c r="E428" s="37" t="s">
        <v>119</v>
      </c>
      <c r="F428" s="36">
        <v>185</v>
      </c>
    </row>
    <row r="429" spans="1:6" s="32" customFormat="1" outlineLevel="5">
      <c r="A429" s="29" t="s">
        <v>120</v>
      </c>
      <c r="B429" s="30" t="s">
        <v>197</v>
      </c>
      <c r="C429" s="30" t="s">
        <v>112</v>
      </c>
      <c r="D429" s="37" t="s">
        <v>350</v>
      </c>
      <c r="E429" s="37" t="s">
        <v>121</v>
      </c>
      <c r="F429" s="36">
        <f>F430</f>
        <v>30</v>
      </c>
    </row>
    <row r="430" spans="1:6" s="32" customFormat="1" outlineLevel="5">
      <c r="A430" s="29" t="s">
        <v>122</v>
      </c>
      <c r="B430" s="30" t="s">
        <v>197</v>
      </c>
      <c r="C430" s="30" t="s">
        <v>112</v>
      </c>
      <c r="D430" s="37" t="s">
        <v>350</v>
      </c>
      <c r="E430" s="37" t="s">
        <v>123</v>
      </c>
      <c r="F430" s="36">
        <v>30</v>
      </c>
    </row>
    <row r="431" spans="1:6" s="32" customFormat="1" ht="15" customHeight="1" outlineLevel="3">
      <c r="A431" s="29" t="s">
        <v>351</v>
      </c>
      <c r="B431" s="37" t="s">
        <v>352</v>
      </c>
      <c r="C431" s="37" t="s">
        <v>91</v>
      </c>
      <c r="D431" s="37" t="s">
        <v>92</v>
      </c>
      <c r="E431" s="37" t="s">
        <v>20</v>
      </c>
      <c r="F431" s="36">
        <f>F432+F438+F444</f>
        <v>5627.92</v>
      </c>
    </row>
    <row r="432" spans="1:6" s="32" customFormat="1" ht="14.25" customHeight="1" outlineLevel="5">
      <c r="A432" s="29" t="s">
        <v>353</v>
      </c>
      <c r="B432" s="37" t="s">
        <v>352</v>
      </c>
      <c r="C432" s="37" t="s">
        <v>90</v>
      </c>
      <c r="D432" s="37" t="s">
        <v>92</v>
      </c>
      <c r="E432" s="37" t="s">
        <v>20</v>
      </c>
      <c r="F432" s="36">
        <f>F433</f>
        <v>1692</v>
      </c>
    </row>
    <row r="433" spans="1:6" s="32" customFormat="1" ht="27" customHeight="1" outlineLevel="2">
      <c r="A433" s="33" t="s">
        <v>115</v>
      </c>
      <c r="B433" s="37" t="s">
        <v>352</v>
      </c>
      <c r="C433" s="37" t="s">
        <v>90</v>
      </c>
      <c r="D433" s="37" t="s">
        <v>96</v>
      </c>
      <c r="E433" s="37" t="s">
        <v>20</v>
      </c>
      <c r="F433" s="36">
        <f>F435</f>
        <v>1692</v>
      </c>
    </row>
    <row r="434" spans="1:6" s="32" customFormat="1" ht="25.5" outlineLevel="2">
      <c r="A434" s="33" t="s">
        <v>97</v>
      </c>
      <c r="B434" s="37" t="s">
        <v>352</v>
      </c>
      <c r="C434" s="37" t="s">
        <v>90</v>
      </c>
      <c r="D434" s="37" t="s">
        <v>98</v>
      </c>
      <c r="E434" s="37" t="s">
        <v>20</v>
      </c>
      <c r="F434" s="36">
        <f>F435</f>
        <v>1692</v>
      </c>
    </row>
    <row r="435" spans="1:6" s="32" customFormat="1" outlineLevel="3">
      <c r="A435" s="29" t="s">
        <v>354</v>
      </c>
      <c r="B435" s="37" t="s">
        <v>352</v>
      </c>
      <c r="C435" s="37" t="s">
        <v>90</v>
      </c>
      <c r="D435" s="37" t="s">
        <v>355</v>
      </c>
      <c r="E435" s="37" t="s">
        <v>20</v>
      </c>
      <c r="F435" s="36">
        <f>F437</f>
        <v>1692</v>
      </c>
    </row>
    <row r="436" spans="1:6" s="32" customFormat="1" ht="25.5" outlineLevel="3">
      <c r="A436" s="29" t="s">
        <v>306</v>
      </c>
      <c r="B436" s="37" t="s">
        <v>352</v>
      </c>
      <c r="C436" s="37" t="s">
        <v>90</v>
      </c>
      <c r="D436" s="37" t="s">
        <v>355</v>
      </c>
      <c r="E436" s="37" t="s">
        <v>307</v>
      </c>
      <c r="F436" s="36">
        <f>F437</f>
        <v>1692</v>
      </c>
    </row>
    <row r="437" spans="1:6" s="32" customFormat="1" ht="25.5" outlineLevel="3">
      <c r="A437" s="29" t="s">
        <v>356</v>
      </c>
      <c r="B437" s="37" t="s">
        <v>352</v>
      </c>
      <c r="C437" s="37" t="s">
        <v>90</v>
      </c>
      <c r="D437" s="37" t="s">
        <v>355</v>
      </c>
      <c r="E437" s="37" t="s">
        <v>357</v>
      </c>
      <c r="F437" s="36">
        <v>1692</v>
      </c>
    </row>
    <row r="438" spans="1:6" s="32" customFormat="1">
      <c r="A438" s="29" t="s">
        <v>358</v>
      </c>
      <c r="B438" s="37" t="s">
        <v>352</v>
      </c>
      <c r="C438" s="37" t="s">
        <v>112</v>
      </c>
      <c r="D438" s="37" t="s">
        <v>92</v>
      </c>
      <c r="E438" s="37" t="s">
        <v>20</v>
      </c>
      <c r="F438" s="36">
        <f>F441</f>
        <v>3181</v>
      </c>
    </row>
    <row r="439" spans="1:6" s="32" customFormat="1" ht="50.25" customHeight="1">
      <c r="A439" s="29" t="s">
        <v>246</v>
      </c>
      <c r="B439" s="37" t="s">
        <v>352</v>
      </c>
      <c r="C439" s="37" t="s">
        <v>112</v>
      </c>
      <c r="D439" s="37" t="s">
        <v>247</v>
      </c>
      <c r="E439" s="37" t="s">
        <v>20</v>
      </c>
      <c r="F439" s="36">
        <f>F440</f>
        <v>3181</v>
      </c>
    </row>
    <row r="440" spans="1:6" s="32" customFormat="1" ht="39.75" customHeight="1">
      <c r="A440" s="40" t="s">
        <v>318</v>
      </c>
      <c r="B440" s="37" t="s">
        <v>352</v>
      </c>
      <c r="C440" s="37" t="s">
        <v>112</v>
      </c>
      <c r="D440" s="37" t="s">
        <v>319</v>
      </c>
      <c r="E440" s="37" t="s">
        <v>20</v>
      </c>
      <c r="F440" s="36">
        <f>F441</f>
        <v>3181</v>
      </c>
    </row>
    <row r="441" spans="1:6" s="32" customFormat="1" ht="89.25" customHeight="1">
      <c r="A441" s="29" t="s">
        <v>359</v>
      </c>
      <c r="B441" s="37" t="s">
        <v>352</v>
      </c>
      <c r="C441" s="37" t="s">
        <v>112</v>
      </c>
      <c r="D441" s="37" t="s">
        <v>360</v>
      </c>
      <c r="E441" s="37" t="s">
        <v>20</v>
      </c>
      <c r="F441" s="36">
        <f>F442</f>
        <v>3181</v>
      </c>
    </row>
    <row r="442" spans="1:6" s="32" customFormat="1" ht="25.5">
      <c r="A442" s="29" t="s">
        <v>306</v>
      </c>
      <c r="B442" s="37" t="s">
        <v>352</v>
      </c>
      <c r="C442" s="37" t="s">
        <v>112</v>
      </c>
      <c r="D442" s="37" t="s">
        <v>360</v>
      </c>
      <c r="E442" s="37" t="s">
        <v>307</v>
      </c>
      <c r="F442" s="36">
        <f>F443</f>
        <v>3181</v>
      </c>
    </row>
    <row r="443" spans="1:6" s="32" customFormat="1" ht="25.5">
      <c r="A443" s="29" t="s">
        <v>356</v>
      </c>
      <c r="B443" s="37" t="s">
        <v>352</v>
      </c>
      <c r="C443" s="37" t="s">
        <v>112</v>
      </c>
      <c r="D443" s="37" t="s">
        <v>360</v>
      </c>
      <c r="E443" s="37" t="s">
        <v>357</v>
      </c>
      <c r="F443" s="36">
        <v>3181</v>
      </c>
    </row>
    <row r="444" spans="1:6" s="32" customFormat="1">
      <c r="A444" s="40" t="s">
        <v>361</v>
      </c>
      <c r="B444" s="37" t="s">
        <v>352</v>
      </c>
      <c r="C444" s="37" t="s">
        <v>114</v>
      </c>
      <c r="D444" s="37" t="s">
        <v>92</v>
      </c>
      <c r="E444" s="37" t="s">
        <v>20</v>
      </c>
      <c r="F444" s="36">
        <f>F445</f>
        <v>754.92</v>
      </c>
    </row>
    <row r="445" spans="1:6" s="32" customFormat="1" ht="39" customHeight="1">
      <c r="A445" s="40" t="s">
        <v>277</v>
      </c>
      <c r="B445" s="37" t="s">
        <v>352</v>
      </c>
      <c r="C445" s="37" t="s">
        <v>114</v>
      </c>
      <c r="D445" s="37" t="s">
        <v>278</v>
      </c>
      <c r="E445" s="37" t="s">
        <v>20</v>
      </c>
      <c r="F445" s="36">
        <f>F446</f>
        <v>754.92</v>
      </c>
    </row>
    <row r="446" spans="1:6" s="32" customFormat="1">
      <c r="A446" s="40" t="s">
        <v>362</v>
      </c>
      <c r="B446" s="37" t="s">
        <v>352</v>
      </c>
      <c r="C446" s="37" t="s">
        <v>114</v>
      </c>
      <c r="D446" s="37" t="s">
        <v>311</v>
      </c>
      <c r="E446" s="37" t="s">
        <v>20</v>
      </c>
      <c r="F446" s="36">
        <f>F447+F452+F455</f>
        <v>754.92</v>
      </c>
    </row>
    <row r="447" spans="1:6" s="32" customFormat="1" ht="44.25" customHeight="1">
      <c r="A447" s="40" t="s">
        <v>312</v>
      </c>
      <c r="B447" s="37" t="s">
        <v>352</v>
      </c>
      <c r="C447" s="37" t="s">
        <v>114</v>
      </c>
      <c r="D447" s="37" t="s">
        <v>313</v>
      </c>
      <c r="E447" s="37" t="s">
        <v>20</v>
      </c>
      <c r="F447" s="36">
        <f>F448+F450</f>
        <v>235.01</v>
      </c>
    </row>
    <row r="448" spans="1:6" s="32" customFormat="1" ht="25.5">
      <c r="A448" s="29" t="s">
        <v>116</v>
      </c>
      <c r="B448" s="37" t="s">
        <v>352</v>
      </c>
      <c r="C448" s="37" t="s">
        <v>114</v>
      </c>
      <c r="D448" s="37" t="s">
        <v>313</v>
      </c>
      <c r="E448" s="37" t="s">
        <v>117</v>
      </c>
      <c r="F448" s="36">
        <f>F449</f>
        <v>70</v>
      </c>
    </row>
    <row r="449" spans="1:6" s="32" customFormat="1" ht="38.25">
      <c r="A449" s="29" t="s">
        <v>118</v>
      </c>
      <c r="B449" s="37" t="s">
        <v>352</v>
      </c>
      <c r="C449" s="37" t="s">
        <v>114</v>
      </c>
      <c r="D449" s="37" t="s">
        <v>313</v>
      </c>
      <c r="E449" s="37" t="s">
        <v>119</v>
      </c>
      <c r="F449" s="36">
        <v>70</v>
      </c>
    </row>
    <row r="450" spans="1:6" s="32" customFormat="1" ht="48" customHeight="1">
      <c r="A450" s="29" t="s">
        <v>252</v>
      </c>
      <c r="B450" s="37" t="s">
        <v>352</v>
      </c>
      <c r="C450" s="37" t="s">
        <v>114</v>
      </c>
      <c r="D450" s="37" t="s">
        <v>313</v>
      </c>
      <c r="E450" s="37" t="s">
        <v>147</v>
      </c>
      <c r="F450" s="36">
        <f>F451</f>
        <v>165.01</v>
      </c>
    </row>
    <row r="451" spans="1:6" s="32" customFormat="1">
      <c r="A451" s="29" t="s">
        <v>253</v>
      </c>
      <c r="B451" s="37" t="s">
        <v>352</v>
      </c>
      <c r="C451" s="37" t="s">
        <v>114</v>
      </c>
      <c r="D451" s="37" t="s">
        <v>313</v>
      </c>
      <c r="E451" s="37" t="s">
        <v>254</v>
      </c>
      <c r="F451" s="36">
        <v>165.01</v>
      </c>
    </row>
    <row r="452" spans="1:6" s="32" customFormat="1" ht="38.25">
      <c r="A452" s="111" t="s">
        <v>472</v>
      </c>
      <c r="B452" s="37" t="s">
        <v>352</v>
      </c>
      <c r="C452" s="37" t="s">
        <v>114</v>
      </c>
      <c r="D452" s="37" t="s">
        <v>473</v>
      </c>
      <c r="E452" s="37" t="s">
        <v>20</v>
      </c>
      <c r="F452" s="36">
        <f>F453</f>
        <v>88.39</v>
      </c>
    </row>
    <row r="453" spans="1:6" s="32" customFormat="1" ht="38.25">
      <c r="A453" s="29" t="s">
        <v>252</v>
      </c>
      <c r="B453" s="37" t="s">
        <v>352</v>
      </c>
      <c r="C453" s="37" t="s">
        <v>114</v>
      </c>
      <c r="D453" s="37" t="s">
        <v>473</v>
      </c>
      <c r="E453" s="37" t="s">
        <v>147</v>
      </c>
      <c r="F453" s="36">
        <f>F454</f>
        <v>88.39</v>
      </c>
    </row>
    <row r="454" spans="1:6" s="32" customFormat="1">
      <c r="A454" s="29" t="s">
        <v>253</v>
      </c>
      <c r="B454" s="37" t="s">
        <v>352</v>
      </c>
      <c r="C454" s="37" t="s">
        <v>114</v>
      </c>
      <c r="D454" s="37" t="s">
        <v>473</v>
      </c>
      <c r="E454" s="37" t="s">
        <v>254</v>
      </c>
      <c r="F454" s="36">
        <v>88.39</v>
      </c>
    </row>
    <row r="455" spans="1:6" s="32" customFormat="1" ht="51">
      <c r="A455" s="111" t="s">
        <v>461</v>
      </c>
      <c r="B455" s="37" t="s">
        <v>352</v>
      </c>
      <c r="C455" s="37" t="s">
        <v>114</v>
      </c>
      <c r="D455" s="37" t="s">
        <v>474</v>
      </c>
      <c r="E455" s="37" t="s">
        <v>20</v>
      </c>
      <c r="F455" s="36">
        <f>F456</f>
        <v>431.52</v>
      </c>
    </row>
    <row r="456" spans="1:6" s="32" customFormat="1" ht="38.25">
      <c r="A456" s="29" t="s">
        <v>252</v>
      </c>
      <c r="B456" s="37" t="s">
        <v>352</v>
      </c>
      <c r="C456" s="37" t="s">
        <v>114</v>
      </c>
      <c r="D456" s="37" t="s">
        <v>474</v>
      </c>
      <c r="E456" s="37" t="s">
        <v>147</v>
      </c>
      <c r="F456" s="36">
        <f>F457</f>
        <v>431.52</v>
      </c>
    </row>
    <row r="457" spans="1:6" s="32" customFormat="1">
      <c r="A457" s="29" t="s">
        <v>253</v>
      </c>
      <c r="B457" s="37" t="s">
        <v>352</v>
      </c>
      <c r="C457" s="37" t="s">
        <v>114</v>
      </c>
      <c r="D457" s="37" t="s">
        <v>474</v>
      </c>
      <c r="E457" s="37" t="s">
        <v>254</v>
      </c>
      <c r="F457" s="36">
        <v>431.52</v>
      </c>
    </row>
    <row r="458" spans="1:6" s="32" customFormat="1" outlineLevel="5">
      <c r="A458" s="29" t="s">
        <v>363</v>
      </c>
      <c r="B458" s="37" t="s">
        <v>125</v>
      </c>
      <c r="C458" s="37" t="s">
        <v>91</v>
      </c>
      <c r="D458" s="37" t="s">
        <v>92</v>
      </c>
      <c r="E458" s="37" t="s">
        <v>20</v>
      </c>
      <c r="F458" s="36">
        <f>F459</f>
        <v>972.93000000000006</v>
      </c>
    </row>
    <row r="459" spans="1:6" s="32" customFormat="1" outlineLevel="5">
      <c r="A459" s="29" t="s">
        <v>364</v>
      </c>
      <c r="B459" s="37" t="s">
        <v>125</v>
      </c>
      <c r="C459" s="37" t="s">
        <v>90</v>
      </c>
      <c r="D459" s="37" t="s">
        <v>92</v>
      </c>
      <c r="E459" s="37" t="s">
        <v>20</v>
      </c>
      <c r="F459" s="36">
        <f>F460</f>
        <v>972.93000000000006</v>
      </c>
    </row>
    <row r="460" spans="1:6" s="32" customFormat="1" ht="38.25" outlineLevel="5">
      <c r="A460" s="29" t="s">
        <v>365</v>
      </c>
      <c r="B460" s="37" t="s">
        <v>125</v>
      </c>
      <c r="C460" s="37" t="s">
        <v>90</v>
      </c>
      <c r="D460" s="37" t="s">
        <v>366</v>
      </c>
      <c r="E460" s="37" t="s">
        <v>20</v>
      </c>
      <c r="F460" s="36">
        <f>F461+F468</f>
        <v>972.93000000000006</v>
      </c>
    </row>
    <row r="461" spans="1:6" s="32" customFormat="1" ht="25.5" outlineLevel="5">
      <c r="A461" s="29" t="s">
        <v>367</v>
      </c>
      <c r="B461" s="37" t="s">
        <v>125</v>
      </c>
      <c r="C461" s="37" t="s">
        <v>90</v>
      </c>
      <c r="D461" s="37" t="s">
        <v>368</v>
      </c>
      <c r="E461" s="37" t="s">
        <v>20</v>
      </c>
      <c r="F461" s="36">
        <f>F462+F464+F466</f>
        <v>671</v>
      </c>
    </row>
    <row r="462" spans="1:6" s="32" customFormat="1" ht="25.5" outlineLevel="5">
      <c r="A462" s="29" t="s">
        <v>116</v>
      </c>
      <c r="B462" s="37" t="s">
        <v>125</v>
      </c>
      <c r="C462" s="37" t="s">
        <v>90</v>
      </c>
      <c r="D462" s="37" t="s">
        <v>368</v>
      </c>
      <c r="E462" s="37" t="s">
        <v>117</v>
      </c>
      <c r="F462" s="36">
        <f>F463</f>
        <v>335</v>
      </c>
    </row>
    <row r="463" spans="1:6" s="32" customFormat="1" ht="38.25" outlineLevel="5">
      <c r="A463" s="29" t="s">
        <v>118</v>
      </c>
      <c r="B463" s="37" t="s">
        <v>125</v>
      </c>
      <c r="C463" s="37" t="s">
        <v>90</v>
      </c>
      <c r="D463" s="37" t="s">
        <v>368</v>
      </c>
      <c r="E463" s="37" t="s">
        <v>119</v>
      </c>
      <c r="F463" s="36">
        <v>335</v>
      </c>
    </row>
    <row r="464" spans="1:6" s="32" customFormat="1" ht="40.5" customHeight="1">
      <c r="A464" s="29" t="s">
        <v>252</v>
      </c>
      <c r="B464" s="37" t="s">
        <v>125</v>
      </c>
      <c r="C464" s="37" t="s">
        <v>90</v>
      </c>
      <c r="D464" s="37" t="s">
        <v>368</v>
      </c>
      <c r="E464" s="37" t="s">
        <v>147</v>
      </c>
      <c r="F464" s="36">
        <f>F465</f>
        <v>295</v>
      </c>
    </row>
    <row r="465" spans="1:6" s="32" customFormat="1">
      <c r="A465" s="29" t="s">
        <v>253</v>
      </c>
      <c r="B465" s="37" t="s">
        <v>125</v>
      </c>
      <c r="C465" s="37" t="s">
        <v>90</v>
      </c>
      <c r="D465" s="37" t="s">
        <v>368</v>
      </c>
      <c r="E465" s="37" t="s">
        <v>254</v>
      </c>
      <c r="F465" s="36">
        <v>295</v>
      </c>
    </row>
    <row r="466" spans="1:6" s="32" customFormat="1">
      <c r="A466" s="29" t="s">
        <v>120</v>
      </c>
      <c r="B466" s="37" t="s">
        <v>125</v>
      </c>
      <c r="C466" s="37" t="s">
        <v>90</v>
      </c>
      <c r="D466" s="37" t="s">
        <v>368</v>
      </c>
      <c r="E466" s="37" t="s">
        <v>121</v>
      </c>
      <c r="F466" s="36">
        <f>F467</f>
        <v>41</v>
      </c>
    </row>
    <row r="467" spans="1:6" s="32" customFormat="1">
      <c r="A467" s="29" t="s">
        <v>122</v>
      </c>
      <c r="B467" s="37" t="s">
        <v>125</v>
      </c>
      <c r="C467" s="37" t="s">
        <v>90</v>
      </c>
      <c r="D467" s="37" t="s">
        <v>368</v>
      </c>
      <c r="E467" s="37" t="s">
        <v>123</v>
      </c>
      <c r="F467" s="36">
        <v>41</v>
      </c>
    </row>
    <row r="468" spans="1:6" s="32" customFormat="1" ht="25.5">
      <c r="A468" s="29" t="s">
        <v>291</v>
      </c>
      <c r="B468" s="37" t="s">
        <v>125</v>
      </c>
      <c r="C468" s="37" t="s">
        <v>90</v>
      </c>
      <c r="D468" s="37" t="s">
        <v>369</v>
      </c>
      <c r="E468" s="37" t="s">
        <v>20</v>
      </c>
      <c r="F468" s="36">
        <f>F469</f>
        <v>301.93</v>
      </c>
    </row>
    <row r="469" spans="1:6" s="32" customFormat="1" ht="38.25">
      <c r="A469" s="29" t="s">
        <v>252</v>
      </c>
      <c r="B469" s="37" t="s">
        <v>125</v>
      </c>
      <c r="C469" s="37" t="s">
        <v>90</v>
      </c>
      <c r="D469" s="37" t="s">
        <v>369</v>
      </c>
      <c r="E469" s="37" t="s">
        <v>147</v>
      </c>
      <c r="F469" s="36">
        <f>F470</f>
        <v>301.93</v>
      </c>
    </row>
    <row r="470" spans="1:6" s="32" customFormat="1">
      <c r="A470" s="29" t="s">
        <v>253</v>
      </c>
      <c r="B470" s="37" t="s">
        <v>125</v>
      </c>
      <c r="C470" s="37" t="s">
        <v>90</v>
      </c>
      <c r="D470" s="37" t="s">
        <v>369</v>
      </c>
      <c r="E470" s="37" t="s">
        <v>254</v>
      </c>
      <c r="F470" s="36">
        <v>301.93</v>
      </c>
    </row>
    <row r="471" spans="1:6" s="32" customFormat="1" ht="18" customHeight="1" outlineLevel="5">
      <c r="A471" s="29" t="s">
        <v>370</v>
      </c>
      <c r="B471" s="37" t="s">
        <v>208</v>
      </c>
      <c r="C471" s="37" t="s">
        <v>91</v>
      </c>
      <c r="D471" s="37" t="s">
        <v>92</v>
      </c>
      <c r="E471" s="37" t="s">
        <v>20</v>
      </c>
      <c r="F471" s="36">
        <f>F472</f>
        <v>3364</v>
      </c>
    </row>
    <row r="472" spans="1:6" s="32" customFormat="1" ht="15.75" customHeight="1" outlineLevel="5">
      <c r="A472" s="29" t="s">
        <v>371</v>
      </c>
      <c r="B472" s="37" t="s">
        <v>208</v>
      </c>
      <c r="C472" s="37" t="s">
        <v>94</v>
      </c>
      <c r="D472" s="37" t="s">
        <v>92</v>
      </c>
      <c r="E472" s="37" t="s">
        <v>20</v>
      </c>
      <c r="F472" s="36">
        <f>F473</f>
        <v>3364</v>
      </c>
    </row>
    <row r="473" spans="1:6" s="32" customFormat="1" ht="45.75" customHeight="1" outlineLevel="5">
      <c r="A473" s="46" t="s">
        <v>140</v>
      </c>
      <c r="B473" s="37" t="s">
        <v>208</v>
      </c>
      <c r="C473" s="37" t="s">
        <v>94</v>
      </c>
      <c r="D473" s="37" t="s">
        <v>141</v>
      </c>
      <c r="E473" s="37" t="s">
        <v>20</v>
      </c>
      <c r="F473" s="36">
        <f>F474+F478</f>
        <v>3364</v>
      </c>
    </row>
    <row r="474" spans="1:6" s="32" customFormat="1" ht="45" customHeight="1" outlineLevel="5">
      <c r="A474" s="46" t="s">
        <v>372</v>
      </c>
      <c r="B474" s="37" t="s">
        <v>208</v>
      </c>
      <c r="C474" s="37" t="s">
        <v>94</v>
      </c>
      <c r="D474" s="37" t="s">
        <v>373</v>
      </c>
      <c r="E474" s="37" t="s">
        <v>20</v>
      </c>
      <c r="F474" s="36">
        <f>F475</f>
        <v>2873</v>
      </c>
    </row>
    <row r="475" spans="1:6" s="32" customFormat="1" ht="41.25" customHeight="1" outlineLevel="5">
      <c r="A475" s="29" t="s">
        <v>374</v>
      </c>
      <c r="B475" s="37" t="s">
        <v>208</v>
      </c>
      <c r="C475" s="37" t="s">
        <v>94</v>
      </c>
      <c r="D475" s="37" t="s">
        <v>375</v>
      </c>
      <c r="E475" s="37" t="s">
        <v>20</v>
      </c>
      <c r="F475" s="36">
        <f>F477</f>
        <v>2873</v>
      </c>
    </row>
    <row r="476" spans="1:6" s="32" customFormat="1" ht="43.5" customHeight="1" outlineLevel="5">
      <c r="A476" s="29" t="s">
        <v>252</v>
      </c>
      <c r="B476" s="37" t="s">
        <v>208</v>
      </c>
      <c r="C476" s="37" t="s">
        <v>94</v>
      </c>
      <c r="D476" s="37" t="s">
        <v>375</v>
      </c>
      <c r="E476" s="37" t="s">
        <v>147</v>
      </c>
      <c r="F476" s="36">
        <f>F477</f>
        <v>2873</v>
      </c>
    </row>
    <row r="477" spans="1:6" s="32" customFormat="1" outlineLevel="5">
      <c r="A477" s="29" t="s">
        <v>253</v>
      </c>
      <c r="B477" s="37" t="s">
        <v>208</v>
      </c>
      <c r="C477" s="37" t="s">
        <v>94</v>
      </c>
      <c r="D477" s="37" t="s">
        <v>375</v>
      </c>
      <c r="E477" s="37" t="s">
        <v>254</v>
      </c>
      <c r="F477" s="36">
        <v>2873</v>
      </c>
    </row>
    <row r="478" spans="1:6" s="32" customFormat="1" ht="38.25" outlineLevel="5">
      <c r="A478" s="40" t="s">
        <v>428</v>
      </c>
      <c r="B478" s="37" t="s">
        <v>208</v>
      </c>
      <c r="C478" s="37" t="s">
        <v>94</v>
      </c>
      <c r="D478" s="37" t="s">
        <v>427</v>
      </c>
      <c r="E478" s="37" t="s">
        <v>20</v>
      </c>
      <c r="F478" s="36">
        <f>F479</f>
        <v>491</v>
      </c>
    </row>
    <row r="479" spans="1:6" s="32" customFormat="1" ht="38.25" outlineLevel="5">
      <c r="A479" s="40" t="s">
        <v>252</v>
      </c>
      <c r="B479" s="37" t="s">
        <v>208</v>
      </c>
      <c r="C479" s="37" t="s">
        <v>94</v>
      </c>
      <c r="D479" s="37" t="s">
        <v>427</v>
      </c>
      <c r="E479" s="37" t="s">
        <v>147</v>
      </c>
      <c r="F479" s="36">
        <f>F480</f>
        <v>491</v>
      </c>
    </row>
    <row r="480" spans="1:6" s="32" customFormat="1" outlineLevel="5">
      <c r="A480" s="40" t="s">
        <v>253</v>
      </c>
      <c r="B480" s="37" t="s">
        <v>208</v>
      </c>
      <c r="C480" s="37" t="s">
        <v>94</v>
      </c>
      <c r="D480" s="37" t="s">
        <v>427</v>
      </c>
      <c r="E480" s="37" t="s">
        <v>254</v>
      </c>
      <c r="F480" s="36">
        <v>491</v>
      </c>
    </row>
    <row r="481" spans="1:6" s="32" customFormat="1" ht="60.75" customHeight="1" outlineLevel="5">
      <c r="A481" s="29" t="s">
        <v>376</v>
      </c>
      <c r="B481" s="37" t="s">
        <v>377</v>
      </c>
      <c r="C481" s="30" t="s">
        <v>91</v>
      </c>
      <c r="D481" s="37" t="s">
        <v>92</v>
      </c>
      <c r="E481" s="37" t="s">
        <v>20</v>
      </c>
      <c r="F481" s="36">
        <f>F482+F488</f>
        <v>15582</v>
      </c>
    </row>
    <row r="482" spans="1:6" s="32" customFormat="1" ht="25.5" customHeight="1" outlineLevel="5">
      <c r="A482" s="47" t="s">
        <v>378</v>
      </c>
      <c r="B482" s="37" t="s">
        <v>377</v>
      </c>
      <c r="C482" s="30" t="s">
        <v>90</v>
      </c>
      <c r="D482" s="37" t="s">
        <v>92</v>
      </c>
      <c r="E482" s="37" t="s">
        <v>20</v>
      </c>
      <c r="F482" s="36">
        <f>F483</f>
        <v>13458</v>
      </c>
    </row>
    <row r="483" spans="1:6" s="32" customFormat="1" ht="26.25" customHeight="1" outlineLevel="5">
      <c r="A483" s="33" t="s">
        <v>115</v>
      </c>
      <c r="B483" s="37" t="s">
        <v>377</v>
      </c>
      <c r="C483" s="37" t="s">
        <v>90</v>
      </c>
      <c r="D483" s="37" t="s">
        <v>96</v>
      </c>
      <c r="E483" s="37" t="s">
        <v>20</v>
      </c>
      <c r="F483" s="36">
        <f>F484</f>
        <v>13458</v>
      </c>
    </row>
    <row r="484" spans="1:6" s="32" customFormat="1" ht="32.25" customHeight="1" outlineLevel="5">
      <c r="A484" s="33" t="s">
        <v>97</v>
      </c>
      <c r="B484" s="37" t="s">
        <v>377</v>
      </c>
      <c r="C484" s="37" t="s">
        <v>90</v>
      </c>
      <c r="D484" s="37" t="s">
        <v>98</v>
      </c>
      <c r="E484" s="37" t="s">
        <v>20</v>
      </c>
      <c r="F484" s="36">
        <f>F485</f>
        <v>13458</v>
      </c>
    </row>
    <row r="485" spans="1:6" s="32" customFormat="1" ht="26.25" customHeight="1" outlineLevel="5">
      <c r="A485" s="47" t="s">
        <v>379</v>
      </c>
      <c r="B485" s="37" t="s">
        <v>377</v>
      </c>
      <c r="C485" s="37" t="s">
        <v>90</v>
      </c>
      <c r="D485" s="37" t="s">
        <v>380</v>
      </c>
      <c r="E485" s="37" t="s">
        <v>20</v>
      </c>
      <c r="F485" s="36">
        <f>F486</f>
        <v>13458</v>
      </c>
    </row>
    <row r="486" spans="1:6" s="32" customFormat="1" ht="13.5" customHeight="1" outlineLevel="5">
      <c r="A486" s="47" t="s">
        <v>170</v>
      </c>
      <c r="B486" s="37" t="s">
        <v>377</v>
      </c>
      <c r="C486" s="37" t="s">
        <v>90</v>
      </c>
      <c r="D486" s="37" t="s">
        <v>380</v>
      </c>
      <c r="E486" s="37" t="s">
        <v>171</v>
      </c>
      <c r="F486" s="36">
        <f>F487</f>
        <v>13458</v>
      </c>
    </row>
    <row r="487" spans="1:6" s="32" customFormat="1" ht="16.5" customHeight="1" outlineLevel="5">
      <c r="A487" s="47" t="s">
        <v>381</v>
      </c>
      <c r="B487" s="37" t="s">
        <v>377</v>
      </c>
      <c r="C487" s="37" t="s">
        <v>90</v>
      </c>
      <c r="D487" s="37" t="s">
        <v>380</v>
      </c>
      <c r="E487" s="37" t="s">
        <v>382</v>
      </c>
      <c r="F487" s="36">
        <v>13458</v>
      </c>
    </row>
    <row r="488" spans="1:6" s="32" customFormat="1" ht="17.25" customHeight="1" outlineLevel="5">
      <c r="A488" s="47" t="s">
        <v>383</v>
      </c>
      <c r="B488" s="37" t="s">
        <v>377</v>
      </c>
      <c r="C488" s="30" t="s">
        <v>94</v>
      </c>
      <c r="D488" s="37" t="s">
        <v>92</v>
      </c>
      <c r="E488" s="37" t="s">
        <v>20</v>
      </c>
      <c r="F488" s="36">
        <f>F489</f>
        <v>2124</v>
      </c>
    </row>
    <row r="489" spans="1:6" s="32" customFormat="1" ht="27" customHeight="1" outlineLevel="5">
      <c r="A489" s="33" t="s">
        <v>115</v>
      </c>
      <c r="B489" s="37" t="s">
        <v>377</v>
      </c>
      <c r="C489" s="37" t="s">
        <v>94</v>
      </c>
      <c r="D489" s="37" t="s">
        <v>96</v>
      </c>
      <c r="E489" s="37" t="s">
        <v>20</v>
      </c>
      <c r="F489" s="36">
        <f>F490</f>
        <v>2124</v>
      </c>
    </row>
    <row r="490" spans="1:6" s="32" customFormat="1" ht="27.75" customHeight="1" outlineLevel="5">
      <c r="A490" s="33" t="s">
        <v>97</v>
      </c>
      <c r="B490" s="37" t="s">
        <v>377</v>
      </c>
      <c r="C490" s="37" t="s">
        <v>94</v>
      </c>
      <c r="D490" s="37" t="s">
        <v>98</v>
      </c>
      <c r="E490" s="37" t="s">
        <v>20</v>
      </c>
      <c r="F490" s="36">
        <f>F491</f>
        <v>2124</v>
      </c>
    </row>
    <row r="491" spans="1:6" s="32" customFormat="1" ht="32.25" customHeight="1" outlineLevel="5">
      <c r="A491" s="47" t="s">
        <v>384</v>
      </c>
      <c r="B491" s="37" t="s">
        <v>377</v>
      </c>
      <c r="C491" s="37" t="s">
        <v>94</v>
      </c>
      <c r="D491" s="37" t="s">
        <v>385</v>
      </c>
      <c r="E491" s="37" t="s">
        <v>20</v>
      </c>
      <c r="F491" s="36">
        <f>F492</f>
        <v>2124</v>
      </c>
    </row>
    <row r="492" spans="1:6" s="32" customFormat="1" ht="16.5" customHeight="1" outlineLevel="5">
      <c r="A492" s="47" t="s">
        <v>170</v>
      </c>
      <c r="B492" s="37" t="s">
        <v>377</v>
      </c>
      <c r="C492" s="37" t="s">
        <v>94</v>
      </c>
      <c r="D492" s="37" t="s">
        <v>385</v>
      </c>
      <c r="E492" s="37" t="s">
        <v>171</v>
      </c>
      <c r="F492" s="36">
        <f>F493</f>
        <v>2124</v>
      </c>
    </row>
    <row r="493" spans="1:6" s="32" customFormat="1" ht="16.5" customHeight="1" outlineLevel="5">
      <c r="A493" s="47" t="s">
        <v>381</v>
      </c>
      <c r="B493" s="37" t="s">
        <v>377</v>
      </c>
      <c r="C493" s="37" t="s">
        <v>94</v>
      </c>
      <c r="D493" s="37" t="s">
        <v>385</v>
      </c>
      <c r="E493" s="37" t="s">
        <v>382</v>
      </c>
      <c r="F493" s="36">
        <v>2124</v>
      </c>
    </row>
    <row r="494" spans="1:6" s="32" customFormat="1" outlineLevel="2">
      <c r="A494" s="29" t="s">
        <v>386</v>
      </c>
      <c r="B494" s="100"/>
      <c r="C494" s="100"/>
      <c r="D494" s="100"/>
      <c r="E494" s="100"/>
      <c r="F494" s="27">
        <f>F17+F154+F161+F198+F244+F374+F431+F458+F471+F481</f>
        <v>420888.66000000003</v>
      </c>
    </row>
  </sheetData>
  <autoFilter ref="A15:WVP494"/>
  <mergeCells count="10">
    <mergeCell ref="B1:F1"/>
    <mergeCell ref="B2:F2"/>
    <mergeCell ref="B3:F3"/>
    <mergeCell ref="D4:F4"/>
    <mergeCell ref="A12:F12"/>
    <mergeCell ref="B7:F7"/>
    <mergeCell ref="B8:F8"/>
    <mergeCell ref="B9:F9"/>
    <mergeCell ref="A11:F11"/>
    <mergeCell ref="D10:F10"/>
  </mergeCells>
  <pageMargins left="0.70866141732283472" right="0.70866141732283472" top="0.74803149606299213" bottom="0.74803149606299213" header="0.31496062992125984" footer="0.31496062992125984"/>
  <pageSetup paperSize="9" scale="88" fitToHeight="21" orientation="portrait" verticalDpi="360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8"/>
  <sheetViews>
    <sheetView tabSelected="1" workbookViewId="0">
      <selection activeCell="J5" sqref="J5"/>
    </sheetView>
  </sheetViews>
  <sheetFormatPr defaultRowHeight="15" outlineLevelRow="5"/>
  <cols>
    <col min="1" max="1" width="44.5703125" style="48" customWidth="1"/>
    <col min="2" max="2" width="6.28515625" style="49" customWidth="1"/>
    <col min="3" max="4" width="8.85546875" style="52" customWidth="1"/>
    <col min="5" max="5" width="13.7109375" style="52" customWidth="1"/>
    <col min="6" max="6" width="7.5703125" style="52" customWidth="1"/>
    <col min="7" max="7" width="16.28515625" style="52" customWidth="1"/>
    <col min="8" max="8" width="12.7109375" style="50" customWidth="1"/>
    <col min="9" max="255" width="9.140625" style="50"/>
    <col min="256" max="256" width="44.5703125" style="50" customWidth="1"/>
    <col min="257" max="257" width="6.28515625" style="50" customWidth="1"/>
    <col min="258" max="259" width="8.85546875" style="50" customWidth="1"/>
    <col min="260" max="260" width="13.7109375" style="50" customWidth="1"/>
    <col min="261" max="261" width="7.5703125" style="50" customWidth="1"/>
    <col min="262" max="262" width="16.28515625" style="50" customWidth="1"/>
    <col min="263" max="263" width="15" style="50" customWidth="1"/>
    <col min="264" max="264" width="12.7109375" style="50" customWidth="1"/>
    <col min="265" max="511" width="9.140625" style="50"/>
    <col min="512" max="512" width="44.5703125" style="50" customWidth="1"/>
    <col min="513" max="513" width="6.28515625" style="50" customWidth="1"/>
    <col min="514" max="515" width="8.85546875" style="50" customWidth="1"/>
    <col min="516" max="516" width="13.7109375" style="50" customWidth="1"/>
    <col min="517" max="517" width="7.5703125" style="50" customWidth="1"/>
    <col min="518" max="518" width="16.28515625" style="50" customWidth="1"/>
    <col min="519" max="519" width="15" style="50" customWidth="1"/>
    <col min="520" max="520" width="12.7109375" style="50" customWidth="1"/>
    <col min="521" max="767" width="9.140625" style="50"/>
    <col min="768" max="768" width="44.5703125" style="50" customWidth="1"/>
    <col min="769" max="769" width="6.28515625" style="50" customWidth="1"/>
    <col min="770" max="771" width="8.85546875" style="50" customWidth="1"/>
    <col min="772" max="772" width="13.7109375" style="50" customWidth="1"/>
    <col min="773" max="773" width="7.5703125" style="50" customWidth="1"/>
    <col min="774" max="774" width="16.28515625" style="50" customWidth="1"/>
    <col min="775" max="775" width="15" style="50" customWidth="1"/>
    <col min="776" max="776" width="12.7109375" style="50" customWidth="1"/>
    <col min="777" max="1023" width="9.140625" style="50"/>
    <col min="1024" max="1024" width="44.5703125" style="50" customWidth="1"/>
    <col min="1025" max="1025" width="6.28515625" style="50" customWidth="1"/>
    <col min="1026" max="1027" width="8.85546875" style="50" customWidth="1"/>
    <col min="1028" max="1028" width="13.7109375" style="50" customWidth="1"/>
    <col min="1029" max="1029" width="7.5703125" style="50" customWidth="1"/>
    <col min="1030" max="1030" width="16.28515625" style="50" customWidth="1"/>
    <col min="1031" max="1031" width="15" style="50" customWidth="1"/>
    <col min="1032" max="1032" width="12.7109375" style="50" customWidth="1"/>
    <col min="1033" max="1279" width="9.140625" style="50"/>
    <col min="1280" max="1280" width="44.5703125" style="50" customWidth="1"/>
    <col min="1281" max="1281" width="6.28515625" style="50" customWidth="1"/>
    <col min="1282" max="1283" width="8.85546875" style="50" customWidth="1"/>
    <col min="1284" max="1284" width="13.7109375" style="50" customWidth="1"/>
    <col min="1285" max="1285" width="7.5703125" style="50" customWidth="1"/>
    <col min="1286" max="1286" width="16.28515625" style="50" customWidth="1"/>
    <col min="1287" max="1287" width="15" style="50" customWidth="1"/>
    <col min="1288" max="1288" width="12.7109375" style="50" customWidth="1"/>
    <col min="1289" max="1535" width="9.140625" style="50"/>
    <col min="1536" max="1536" width="44.5703125" style="50" customWidth="1"/>
    <col min="1537" max="1537" width="6.28515625" style="50" customWidth="1"/>
    <col min="1538" max="1539" width="8.85546875" style="50" customWidth="1"/>
    <col min="1540" max="1540" width="13.7109375" style="50" customWidth="1"/>
    <col min="1541" max="1541" width="7.5703125" style="50" customWidth="1"/>
    <col min="1542" max="1542" width="16.28515625" style="50" customWidth="1"/>
    <col min="1543" max="1543" width="15" style="50" customWidth="1"/>
    <col min="1544" max="1544" width="12.7109375" style="50" customWidth="1"/>
    <col min="1545" max="1791" width="9.140625" style="50"/>
    <col min="1792" max="1792" width="44.5703125" style="50" customWidth="1"/>
    <col min="1793" max="1793" width="6.28515625" style="50" customWidth="1"/>
    <col min="1794" max="1795" width="8.85546875" style="50" customWidth="1"/>
    <col min="1796" max="1796" width="13.7109375" style="50" customWidth="1"/>
    <col min="1797" max="1797" width="7.5703125" style="50" customWidth="1"/>
    <col min="1798" max="1798" width="16.28515625" style="50" customWidth="1"/>
    <col min="1799" max="1799" width="15" style="50" customWidth="1"/>
    <col min="1800" max="1800" width="12.7109375" style="50" customWidth="1"/>
    <col min="1801" max="2047" width="9.140625" style="50"/>
    <col min="2048" max="2048" width="44.5703125" style="50" customWidth="1"/>
    <col min="2049" max="2049" width="6.28515625" style="50" customWidth="1"/>
    <col min="2050" max="2051" width="8.85546875" style="50" customWidth="1"/>
    <col min="2052" max="2052" width="13.7109375" style="50" customWidth="1"/>
    <col min="2053" max="2053" width="7.5703125" style="50" customWidth="1"/>
    <col min="2054" max="2054" width="16.28515625" style="50" customWidth="1"/>
    <col min="2055" max="2055" width="15" style="50" customWidth="1"/>
    <col min="2056" max="2056" width="12.7109375" style="50" customWidth="1"/>
    <col min="2057" max="2303" width="9.140625" style="50"/>
    <col min="2304" max="2304" width="44.5703125" style="50" customWidth="1"/>
    <col min="2305" max="2305" width="6.28515625" style="50" customWidth="1"/>
    <col min="2306" max="2307" width="8.85546875" style="50" customWidth="1"/>
    <col min="2308" max="2308" width="13.7109375" style="50" customWidth="1"/>
    <col min="2309" max="2309" width="7.5703125" style="50" customWidth="1"/>
    <col min="2310" max="2310" width="16.28515625" style="50" customWidth="1"/>
    <col min="2311" max="2311" width="15" style="50" customWidth="1"/>
    <col min="2312" max="2312" width="12.7109375" style="50" customWidth="1"/>
    <col min="2313" max="2559" width="9.140625" style="50"/>
    <col min="2560" max="2560" width="44.5703125" style="50" customWidth="1"/>
    <col min="2561" max="2561" width="6.28515625" style="50" customWidth="1"/>
    <col min="2562" max="2563" width="8.85546875" style="50" customWidth="1"/>
    <col min="2564" max="2564" width="13.7109375" style="50" customWidth="1"/>
    <col min="2565" max="2565" width="7.5703125" style="50" customWidth="1"/>
    <col min="2566" max="2566" width="16.28515625" style="50" customWidth="1"/>
    <col min="2567" max="2567" width="15" style="50" customWidth="1"/>
    <col min="2568" max="2568" width="12.7109375" style="50" customWidth="1"/>
    <col min="2569" max="2815" width="9.140625" style="50"/>
    <col min="2816" max="2816" width="44.5703125" style="50" customWidth="1"/>
    <col min="2817" max="2817" width="6.28515625" style="50" customWidth="1"/>
    <col min="2818" max="2819" width="8.85546875" style="50" customWidth="1"/>
    <col min="2820" max="2820" width="13.7109375" style="50" customWidth="1"/>
    <col min="2821" max="2821" width="7.5703125" style="50" customWidth="1"/>
    <col min="2822" max="2822" width="16.28515625" style="50" customWidth="1"/>
    <col min="2823" max="2823" width="15" style="50" customWidth="1"/>
    <col min="2824" max="2824" width="12.7109375" style="50" customWidth="1"/>
    <col min="2825" max="3071" width="9.140625" style="50"/>
    <col min="3072" max="3072" width="44.5703125" style="50" customWidth="1"/>
    <col min="3073" max="3073" width="6.28515625" style="50" customWidth="1"/>
    <col min="3074" max="3075" width="8.85546875" style="50" customWidth="1"/>
    <col min="3076" max="3076" width="13.7109375" style="50" customWidth="1"/>
    <col min="3077" max="3077" width="7.5703125" style="50" customWidth="1"/>
    <col min="3078" max="3078" width="16.28515625" style="50" customWidth="1"/>
    <col min="3079" max="3079" width="15" style="50" customWidth="1"/>
    <col min="3080" max="3080" width="12.7109375" style="50" customWidth="1"/>
    <col min="3081" max="3327" width="9.140625" style="50"/>
    <col min="3328" max="3328" width="44.5703125" style="50" customWidth="1"/>
    <col min="3329" max="3329" width="6.28515625" style="50" customWidth="1"/>
    <col min="3330" max="3331" width="8.85546875" style="50" customWidth="1"/>
    <col min="3332" max="3332" width="13.7109375" style="50" customWidth="1"/>
    <col min="3333" max="3333" width="7.5703125" style="50" customWidth="1"/>
    <col min="3334" max="3334" width="16.28515625" style="50" customWidth="1"/>
    <col min="3335" max="3335" width="15" style="50" customWidth="1"/>
    <col min="3336" max="3336" width="12.7109375" style="50" customWidth="1"/>
    <col min="3337" max="3583" width="9.140625" style="50"/>
    <col min="3584" max="3584" width="44.5703125" style="50" customWidth="1"/>
    <col min="3585" max="3585" width="6.28515625" style="50" customWidth="1"/>
    <col min="3586" max="3587" width="8.85546875" style="50" customWidth="1"/>
    <col min="3588" max="3588" width="13.7109375" style="50" customWidth="1"/>
    <col min="3589" max="3589" width="7.5703125" style="50" customWidth="1"/>
    <col min="3590" max="3590" width="16.28515625" style="50" customWidth="1"/>
    <col min="3591" max="3591" width="15" style="50" customWidth="1"/>
    <col min="3592" max="3592" width="12.7109375" style="50" customWidth="1"/>
    <col min="3593" max="3839" width="9.140625" style="50"/>
    <col min="3840" max="3840" width="44.5703125" style="50" customWidth="1"/>
    <col min="3841" max="3841" width="6.28515625" style="50" customWidth="1"/>
    <col min="3842" max="3843" width="8.85546875" style="50" customWidth="1"/>
    <col min="3844" max="3844" width="13.7109375" style="50" customWidth="1"/>
    <col min="3845" max="3845" width="7.5703125" style="50" customWidth="1"/>
    <col min="3846" max="3846" width="16.28515625" style="50" customWidth="1"/>
    <col min="3847" max="3847" width="15" style="50" customWidth="1"/>
    <col min="3848" max="3848" width="12.7109375" style="50" customWidth="1"/>
    <col min="3849" max="4095" width="9.140625" style="50"/>
    <col min="4096" max="4096" width="44.5703125" style="50" customWidth="1"/>
    <col min="4097" max="4097" width="6.28515625" style="50" customWidth="1"/>
    <col min="4098" max="4099" width="8.85546875" style="50" customWidth="1"/>
    <col min="4100" max="4100" width="13.7109375" style="50" customWidth="1"/>
    <col min="4101" max="4101" width="7.5703125" style="50" customWidth="1"/>
    <col min="4102" max="4102" width="16.28515625" style="50" customWidth="1"/>
    <col min="4103" max="4103" width="15" style="50" customWidth="1"/>
    <col min="4104" max="4104" width="12.7109375" style="50" customWidth="1"/>
    <col min="4105" max="4351" width="9.140625" style="50"/>
    <col min="4352" max="4352" width="44.5703125" style="50" customWidth="1"/>
    <col min="4353" max="4353" width="6.28515625" style="50" customWidth="1"/>
    <col min="4354" max="4355" width="8.85546875" style="50" customWidth="1"/>
    <col min="4356" max="4356" width="13.7109375" style="50" customWidth="1"/>
    <col min="4357" max="4357" width="7.5703125" style="50" customWidth="1"/>
    <col min="4358" max="4358" width="16.28515625" style="50" customWidth="1"/>
    <col min="4359" max="4359" width="15" style="50" customWidth="1"/>
    <col min="4360" max="4360" width="12.7109375" style="50" customWidth="1"/>
    <col min="4361" max="4607" width="9.140625" style="50"/>
    <col min="4608" max="4608" width="44.5703125" style="50" customWidth="1"/>
    <col min="4609" max="4609" width="6.28515625" style="50" customWidth="1"/>
    <col min="4610" max="4611" width="8.85546875" style="50" customWidth="1"/>
    <col min="4612" max="4612" width="13.7109375" style="50" customWidth="1"/>
    <col min="4613" max="4613" width="7.5703125" style="50" customWidth="1"/>
    <col min="4614" max="4614" width="16.28515625" style="50" customWidth="1"/>
    <col min="4615" max="4615" width="15" style="50" customWidth="1"/>
    <col min="4616" max="4616" width="12.7109375" style="50" customWidth="1"/>
    <col min="4617" max="4863" width="9.140625" style="50"/>
    <col min="4864" max="4864" width="44.5703125" style="50" customWidth="1"/>
    <col min="4865" max="4865" width="6.28515625" style="50" customWidth="1"/>
    <col min="4866" max="4867" width="8.85546875" style="50" customWidth="1"/>
    <col min="4868" max="4868" width="13.7109375" style="50" customWidth="1"/>
    <col min="4869" max="4869" width="7.5703125" style="50" customWidth="1"/>
    <col min="4870" max="4870" width="16.28515625" style="50" customWidth="1"/>
    <col min="4871" max="4871" width="15" style="50" customWidth="1"/>
    <col min="4872" max="4872" width="12.7109375" style="50" customWidth="1"/>
    <col min="4873" max="5119" width="9.140625" style="50"/>
    <col min="5120" max="5120" width="44.5703125" style="50" customWidth="1"/>
    <col min="5121" max="5121" width="6.28515625" style="50" customWidth="1"/>
    <col min="5122" max="5123" width="8.85546875" style="50" customWidth="1"/>
    <col min="5124" max="5124" width="13.7109375" style="50" customWidth="1"/>
    <col min="5125" max="5125" width="7.5703125" style="50" customWidth="1"/>
    <col min="5126" max="5126" width="16.28515625" style="50" customWidth="1"/>
    <col min="5127" max="5127" width="15" style="50" customWidth="1"/>
    <col min="5128" max="5128" width="12.7109375" style="50" customWidth="1"/>
    <col min="5129" max="5375" width="9.140625" style="50"/>
    <col min="5376" max="5376" width="44.5703125" style="50" customWidth="1"/>
    <col min="5377" max="5377" width="6.28515625" style="50" customWidth="1"/>
    <col min="5378" max="5379" width="8.85546875" style="50" customWidth="1"/>
    <col min="5380" max="5380" width="13.7109375" style="50" customWidth="1"/>
    <col min="5381" max="5381" width="7.5703125" style="50" customWidth="1"/>
    <col min="5382" max="5382" width="16.28515625" style="50" customWidth="1"/>
    <col min="5383" max="5383" width="15" style="50" customWidth="1"/>
    <col min="5384" max="5384" width="12.7109375" style="50" customWidth="1"/>
    <col min="5385" max="5631" width="9.140625" style="50"/>
    <col min="5632" max="5632" width="44.5703125" style="50" customWidth="1"/>
    <col min="5633" max="5633" width="6.28515625" style="50" customWidth="1"/>
    <col min="5634" max="5635" width="8.85546875" style="50" customWidth="1"/>
    <col min="5636" max="5636" width="13.7109375" style="50" customWidth="1"/>
    <col min="5637" max="5637" width="7.5703125" style="50" customWidth="1"/>
    <col min="5638" max="5638" width="16.28515625" style="50" customWidth="1"/>
    <col min="5639" max="5639" width="15" style="50" customWidth="1"/>
    <col min="5640" max="5640" width="12.7109375" style="50" customWidth="1"/>
    <col min="5641" max="5887" width="9.140625" style="50"/>
    <col min="5888" max="5888" width="44.5703125" style="50" customWidth="1"/>
    <col min="5889" max="5889" width="6.28515625" style="50" customWidth="1"/>
    <col min="5890" max="5891" width="8.85546875" style="50" customWidth="1"/>
    <col min="5892" max="5892" width="13.7109375" style="50" customWidth="1"/>
    <col min="5893" max="5893" width="7.5703125" style="50" customWidth="1"/>
    <col min="5894" max="5894" width="16.28515625" style="50" customWidth="1"/>
    <col min="5895" max="5895" width="15" style="50" customWidth="1"/>
    <col min="5896" max="5896" width="12.7109375" style="50" customWidth="1"/>
    <col min="5897" max="6143" width="9.140625" style="50"/>
    <col min="6144" max="6144" width="44.5703125" style="50" customWidth="1"/>
    <col min="6145" max="6145" width="6.28515625" style="50" customWidth="1"/>
    <col min="6146" max="6147" width="8.85546875" style="50" customWidth="1"/>
    <col min="6148" max="6148" width="13.7109375" style="50" customWidth="1"/>
    <col min="6149" max="6149" width="7.5703125" style="50" customWidth="1"/>
    <col min="6150" max="6150" width="16.28515625" style="50" customWidth="1"/>
    <col min="6151" max="6151" width="15" style="50" customWidth="1"/>
    <col min="6152" max="6152" width="12.7109375" style="50" customWidth="1"/>
    <col min="6153" max="6399" width="9.140625" style="50"/>
    <col min="6400" max="6400" width="44.5703125" style="50" customWidth="1"/>
    <col min="6401" max="6401" width="6.28515625" style="50" customWidth="1"/>
    <col min="6402" max="6403" width="8.85546875" style="50" customWidth="1"/>
    <col min="6404" max="6404" width="13.7109375" style="50" customWidth="1"/>
    <col min="6405" max="6405" width="7.5703125" style="50" customWidth="1"/>
    <col min="6406" max="6406" width="16.28515625" style="50" customWidth="1"/>
    <col min="6407" max="6407" width="15" style="50" customWidth="1"/>
    <col min="6408" max="6408" width="12.7109375" style="50" customWidth="1"/>
    <col min="6409" max="6655" width="9.140625" style="50"/>
    <col min="6656" max="6656" width="44.5703125" style="50" customWidth="1"/>
    <col min="6657" max="6657" width="6.28515625" style="50" customWidth="1"/>
    <col min="6658" max="6659" width="8.85546875" style="50" customWidth="1"/>
    <col min="6660" max="6660" width="13.7109375" style="50" customWidth="1"/>
    <col min="6661" max="6661" width="7.5703125" style="50" customWidth="1"/>
    <col min="6662" max="6662" width="16.28515625" style="50" customWidth="1"/>
    <col min="6663" max="6663" width="15" style="50" customWidth="1"/>
    <col min="6664" max="6664" width="12.7109375" style="50" customWidth="1"/>
    <col min="6665" max="6911" width="9.140625" style="50"/>
    <col min="6912" max="6912" width="44.5703125" style="50" customWidth="1"/>
    <col min="6913" max="6913" width="6.28515625" style="50" customWidth="1"/>
    <col min="6914" max="6915" width="8.85546875" style="50" customWidth="1"/>
    <col min="6916" max="6916" width="13.7109375" style="50" customWidth="1"/>
    <col min="6917" max="6917" width="7.5703125" style="50" customWidth="1"/>
    <col min="6918" max="6918" width="16.28515625" style="50" customWidth="1"/>
    <col min="6919" max="6919" width="15" style="50" customWidth="1"/>
    <col min="6920" max="6920" width="12.7109375" style="50" customWidth="1"/>
    <col min="6921" max="7167" width="9.140625" style="50"/>
    <col min="7168" max="7168" width="44.5703125" style="50" customWidth="1"/>
    <col min="7169" max="7169" width="6.28515625" style="50" customWidth="1"/>
    <col min="7170" max="7171" width="8.85546875" style="50" customWidth="1"/>
    <col min="7172" max="7172" width="13.7109375" style="50" customWidth="1"/>
    <col min="7173" max="7173" width="7.5703125" style="50" customWidth="1"/>
    <col min="7174" max="7174" width="16.28515625" style="50" customWidth="1"/>
    <col min="7175" max="7175" width="15" style="50" customWidth="1"/>
    <col min="7176" max="7176" width="12.7109375" style="50" customWidth="1"/>
    <col min="7177" max="7423" width="9.140625" style="50"/>
    <col min="7424" max="7424" width="44.5703125" style="50" customWidth="1"/>
    <col min="7425" max="7425" width="6.28515625" style="50" customWidth="1"/>
    <col min="7426" max="7427" width="8.85546875" style="50" customWidth="1"/>
    <col min="7428" max="7428" width="13.7109375" style="50" customWidth="1"/>
    <col min="7429" max="7429" width="7.5703125" style="50" customWidth="1"/>
    <col min="7430" max="7430" width="16.28515625" style="50" customWidth="1"/>
    <col min="7431" max="7431" width="15" style="50" customWidth="1"/>
    <col min="7432" max="7432" width="12.7109375" style="50" customWidth="1"/>
    <col min="7433" max="7679" width="9.140625" style="50"/>
    <col min="7680" max="7680" width="44.5703125" style="50" customWidth="1"/>
    <col min="7681" max="7681" width="6.28515625" style="50" customWidth="1"/>
    <col min="7682" max="7683" width="8.85546875" style="50" customWidth="1"/>
    <col min="7684" max="7684" width="13.7109375" style="50" customWidth="1"/>
    <col min="7685" max="7685" width="7.5703125" style="50" customWidth="1"/>
    <col min="7686" max="7686" width="16.28515625" style="50" customWidth="1"/>
    <col min="7687" max="7687" width="15" style="50" customWidth="1"/>
    <col min="7688" max="7688" width="12.7109375" style="50" customWidth="1"/>
    <col min="7689" max="7935" width="9.140625" style="50"/>
    <col min="7936" max="7936" width="44.5703125" style="50" customWidth="1"/>
    <col min="7937" max="7937" width="6.28515625" style="50" customWidth="1"/>
    <col min="7938" max="7939" width="8.85546875" style="50" customWidth="1"/>
    <col min="7940" max="7940" width="13.7109375" style="50" customWidth="1"/>
    <col min="7941" max="7941" width="7.5703125" style="50" customWidth="1"/>
    <col min="7942" max="7942" width="16.28515625" style="50" customWidth="1"/>
    <col min="7943" max="7943" width="15" style="50" customWidth="1"/>
    <col min="7944" max="7944" width="12.7109375" style="50" customWidth="1"/>
    <col min="7945" max="8191" width="9.140625" style="50"/>
    <col min="8192" max="8192" width="44.5703125" style="50" customWidth="1"/>
    <col min="8193" max="8193" width="6.28515625" style="50" customWidth="1"/>
    <col min="8194" max="8195" width="8.85546875" style="50" customWidth="1"/>
    <col min="8196" max="8196" width="13.7109375" style="50" customWidth="1"/>
    <col min="8197" max="8197" width="7.5703125" style="50" customWidth="1"/>
    <col min="8198" max="8198" width="16.28515625" style="50" customWidth="1"/>
    <col min="8199" max="8199" width="15" style="50" customWidth="1"/>
    <col min="8200" max="8200" width="12.7109375" style="50" customWidth="1"/>
    <col min="8201" max="8447" width="9.140625" style="50"/>
    <col min="8448" max="8448" width="44.5703125" style="50" customWidth="1"/>
    <col min="8449" max="8449" width="6.28515625" style="50" customWidth="1"/>
    <col min="8450" max="8451" width="8.85546875" style="50" customWidth="1"/>
    <col min="8452" max="8452" width="13.7109375" style="50" customWidth="1"/>
    <col min="8453" max="8453" width="7.5703125" style="50" customWidth="1"/>
    <col min="8454" max="8454" width="16.28515625" style="50" customWidth="1"/>
    <col min="8455" max="8455" width="15" style="50" customWidth="1"/>
    <col min="8456" max="8456" width="12.7109375" style="50" customWidth="1"/>
    <col min="8457" max="8703" width="9.140625" style="50"/>
    <col min="8704" max="8704" width="44.5703125" style="50" customWidth="1"/>
    <col min="8705" max="8705" width="6.28515625" style="50" customWidth="1"/>
    <col min="8706" max="8707" width="8.85546875" style="50" customWidth="1"/>
    <col min="8708" max="8708" width="13.7109375" style="50" customWidth="1"/>
    <col min="8709" max="8709" width="7.5703125" style="50" customWidth="1"/>
    <col min="8710" max="8710" width="16.28515625" style="50" customWidth="1"/>
    <col min="8711" max="8711" width="15" style="50" customWidth="1"/>
    <col min="8712" max="8712" width="12.7109375" style="50" customWidth="1"/>
    <col min="8713" max="8959" width="9.140625" style="50"/>
    <col min="8960" max="8960" width="44.5703125" style="50" customWidth="1"/>
    <col min="8961" max="8961" width="6.28515625" style="50" customWidth="1"/>
    <col min="8962" max="8963" width="8.85546875" style="50" customWidth="1"/>
    <col min="8964" max="8964" width="13.7109375" style="50" customWidth="1"/>
    <col min="8965" max="8965" width="7.5703125" style="50" customWidth="1"/>
    <col min="8966" max="8966" width="16.28515625" style="50" customWidth="1"/>
    <col min="8967" max="8967" width="15" style="50" customWidth="1"/>
    <col min="8968" max="8968" width="12.7109375" style="50" customWidth="1"/>
    <col min="8969" max="9215" width="9.140625" style="50"/>
    <col min="9216" max="9216" width="44.5703125" style="50" customWidth="1"/>
    <col min="9217" max="9217" width="6.28515625" style="50" customWidth="1"/>
    <col min="9218" max="9219" width="8.85546875" style="50" customWidth="1"/>
    <col min="9220" max="9220" width="13.7109375" style="50" customWidth="1"/>
    <col min="9221" max="9221" width="7.5703125" style="50" customWidth="1"/>
    <col min="9222" max="9222" width="16.28515625" style="50" customWidth="1"/>
    <col min="9223" max="9223" width="15" style="50" customWidth="1"/>
    <col min="9224" max="9224" width="12.7109375" style="50" customWidth="1"/>
    <col min="9225" max="9471" width="9.140625" style="50"/>
    <col min="9472" max="9472" width="44.5703125" style="50" customWidth="1"/>
    <col min="9473" max="9473" width="6.28515625" style="50" customWidth="1"/>
    <col min="9474" max="9475" width="8.85546875" style="50" customWidth="1"/>
    <col min="9476" max="9476" width="13.7109375" style="50" customWidth="1"/>
    <col min="9477" max="9477" width="7.5703125" style="50" customWidth="1"/>
    <col min="9478" max="9478" width="16.28515625" style="50" customWidth="1"/>
    <col min="9479" max="9479" width="15" style="50" customWidth="1"/>
    <col min="9480" max="9480" width="12.7109375" style="50" customWidth="1"/>
    <col min="9481" max="9727" width="9.140625" style="50"/>
    <col min="9728" max="9728" width="44.5703125" style="50" customWidth="1"/>
    <col min="9729" max="9729" width="6.28515625" style="50" customWidth="1"/>
    <col min="9730" max="9731" width="8.85546875" style="50" customWidth="1"/>
    <col min="9732" max="9732" width="13.7109375" style="50" customWidth="1"/>
    <col min="9733" max="9733" width="7.5703125" style="50" customWidth="1"/>
    <col min="9734" max="9734" width="16.28515625" style="50" customWidth="1"/>
    <col min="9735" max="9735" width="15" style="50" customWidth="1"/>
    <col min="9736" max="9736" width="12.7109375" style="50" customWidth="1"/>
    <col min="9737" max="9983" width="9.140625" style="50"/>
    <col min="9984" max="9984" width="44.5703125" style="50" customWidth="1"/>
    <col min="9985" max="9985" width="6.28515625" style="50" customWidth="1"/>
    <col min="9986" max="9987" width="8.85546875" style="50" customWidth="1"/>
    <col min="9988" max="9988" width="13.7109375" style="50" customWidth="1"/>
    <col min="9989" max="9989" width="7.5703125" style="50" customWidth="1"/>
    <col min="9990" max="9990" width="16.28515625" style="50" customWidth="1"/>
    <col min="9991" max="9991" width="15" style="50" customWidth="1"/>
    <col min="9992" max="9992" width="12.7109375" style="50" customWidth="1"/>
    <col min="9993" max="10239" width="9.140625" style="50"/>
    <col min="10240" max="10240" width="44.5703125" style="50" customWidth="1"/>
    <col min="10241" max="10241" width="6.28515625" style="50" customWidth="1"/>
    <col min="10242" max="10243" width="8.85546875" style="50" customWidth="1"/>
    <col min="10244" max="10244" width="13.7109375" style="50" customWidth="1"/>
    <col min="10245" max="10245" width="7.5703125" style="50" customWidth="1"/>
    <col min="10246" max="10246" width="16.28515625" style="50" customWidth="1"/>
    <col min="10247" max="10247" width="15" style="50" customWidth="1"/>
    <col min="10248" max="10248" width="12.7109375" style="50" customWidth="1"/>
    <col min="10249" max="10495" width="9.140625" style="50"/>
    <col min="10496" max="10496" width="44.5703125" style="50" customWidth="1"/>
    <col min="10497" max="10497" width="6.28515625" style="50" customWidth="1"/>
    <col min="10498" max="10499" width="8.85546875" style="50" customWidth="1"/>
    <col min="10500" max="10500" width="13.7109375" style="50" customWidth="1"/>
    <col min="10501" max="10501" width="7.5703125" style="50" customWidth="1"/>
    <col min="10502" max="10502" width="16.28515625" style="50" customWidth="1"/>
    <col min="10503" max="10503" width="15" style="50" customWidth="1"/>
    <col min="10504" max="10504" width="12.7109375" style="50" customWidth="1"/>
    <col min="10505" max="10751" width="9.140625" style="50"/>
    <col min="10752" max="10752" width="44.5703125" style="50" customWidth="1"/>
    <col min="10753" max="10753" width="6.28515625" style="50" customWidth="1"/>
    <col min="10754" max="10755" width="8.85546875" style="50" customWidth="1"/>
    <col min="10756" max="10756" width="13.7109375" style="50" customWidth="1"/>
    <col min="10757" max="10757" width="7.5703125" style="50" customWidth="1"/>
    <col min="10758" max="10758" width="16.28515625" style="50" customWidth="1"/>
    <col min="10759" max="10759" width="15" style="50" customWidth="1"/>
    <col min="10760" max="10760" width="12.7109375" style="50" customWidth="1"/>
    <col min="10761" max="11007" width="9.140625" style="50"/>
    <col min="11008" max="11008" width="44.5703125" style="50" customWidth="1"/>
    <col min="11009" max="11009" width="6.28515625" style="50" customWidth="1"/>
    <col min="11010" max="11011" width="8.85546875" style="50" customWidth="1"/>
    <col min="11012" max="11012" width="13.7109375" style="50" customWidth="1"/>
    <col min="11013" max="11013" width="7.5703125" style="50" customWidth="1"/>
    <col min="11014" max="11014" width="16.28515625" style="50" customWidth="1"/>
    <col min="11015" max="11015" width="15" style="50" customWidth="1"/>
    <col min="11016" max="11016" width="12.7109375" style="50" customWidth="1"/>
    <col min="11017" max="11263" width="9.140625" style="50"/>
    <col min="11264" max="11264" width="44.5703125" style="50" customWidth="1"/>
    <col min="11265" max="11265" width="6.28515625" style="50" customWidth="1"/>
    <col min="11266" max="11267" width="8.85546875" style="50" customWidth="1"/>
    <col min="11268" max="11268" width="13.7109375" style="50" customWidth="1"/>
    <col min="11269" max="11269" width="7.5703125" style="50" customWidth="1"/>
    <col min="11270" max="11270" width="16.28515625" style="50" customWidth="1"/>
    <col min="11271" max="11271" width="15" style="50" customWidth="1"/>
    <col min="11272" max="11272" width="12.7109375" style="50" customWidth="1"/>
    <col min="11273" max="11519" width="9.140625" style="50"/>
    <col min="11520" max="11520" width="44.5703125" style="50" customWidth="1"/>
    <col min="11521" max="11521" width="6.28515625" style="50" customWidth="1"/>
    <col min="11522" max="11523" width="8.85546875" style="50" customWidth="1"/>
    <col min="11524" max="11524" width="13.7109375" style="50" customWidth="1"/>
    <col min="11525" max="11525" width="7.5703125" style="50" customWidth="1"/>
    <col min="11526" max="11526" width="16.28515625" style="50" customWidth="1"/>
    <col min="11527" max="11527" width="15" style="50" customWidth="1"/>
    <col min="11528" max="11528" width="12.7109375" style="50" customWidth="1"/>
    <col min="11529" max="11775" width="9.140625" style="50"/>
    <col min="11776" max="11776" width="44.5703125" style="50" customWidth="1"/>
    <col min="11777" max="11777" width="6.28515625" style="50" customWidth="1"/>
    <col min="11778" max="11779" width="8.85546875" style="50" customWidth="1"/>
    <col min="11780" max="11780" width="13.7109375" style="50" customWidth="1"/>
    <col min="11781" max="11781" width="7.5703125" style="50" customWidth="1"/>
    <col min="11782" max="11782" width="16.28515625" style="50" customWidth="1"/>
    <col min="11783" max="11783" width="15" style="50" customWidth="1"/>
    <col min="11784" max="11784" width="12.7109375" style="50" customWidth="1"/>
    <col min="11785" max="12031" width="9.140625" style="50"/>
    <col min="12032" max="12032" width="44.5703125" style="50" customWidth="1"/>
    <col min="12033" max="12033" width="6.28515625" style="50" customWidth="1"/>
    <col min="12034" max="12035" width="8.85546875" style="50" customWidth="1"/>
    <col min="12036" max="12036" width="13.7109375" style="50" customWidth="1"/>
    <col min="12037" max="12037" width="7.5703125" style="50" customWidth="1"/>
    <col min="12038" max="12038" width="16.28515625" style="50" customWidth="1"/>
    <col min="12039" max="12039" width="15" style="50" customWidth="1"/>
    <col min="12040" max="12040" width="12.7109375" style="50" customWidth="1"/>
    <col min="12041" max="12287" width="9.140625" style="50"/>
    <col min="12288" max="12288" width="44.5703125" style="50" customWidth="1"/>
    <col min="12289" max="12289" width="6.28515625" style="50" customWidth="1"/>
    <col min="12290" max="12291" width="8.85546875" style="50" customWidth="1"/>
    <col min="12292" max="12292" width="13.7109375" style="50" customWidth="1"/>
    <col min="12293" max="12293" width="7.5703125" style="50" customWidth="1"/>
    <col min="12294" max="12294" width="16.28515625" style="50" customWidth="1"/>
    <col min="12295" max="12295" width="15" style="50" customWidth="1"/>
    <col min="12296" max="12296" width="12.7109375" style="50" customWidth="1"/>
    <col min="12297" max="12543" width="9.140625" style="50"/>
    <col min="12544" max="12544" width="44.5703125" style="50" customWidth="1"/>
    <col min="12545" max="12545" width="6.28515625" style="50" customWidth="1"/>
    <col min="12546" max="12547" width="8.85546875" style="50" customWidth="1"/>
    <col min="12548" max="12548" width="13.7109375" style="50" customWidth="1"/>
    <col min="12549" max="12549" width="7.5703125" style="50" customWidth="1"/>
    <col min="12550" max="12550" width="16.28515625" style="50" customWidth="1"/>
    <col min="12551" max="12551" width="15" style="50" customWidth="1"/>
    <col min="12552" max="12552" width="12.7109375" style="50" customWidth="1"/>
    <col min="12553" max="12799" width="9.140625" style="50"/>
    <col min="12800" max="12800" width="44.5703125" style="50" customWidth="1"/>
    <col min="12801" max="12801" width="6.28515625" style="50" customWidth="1"/>
    <col min="12802" max="12803" width="8.85546875" style="50" customWidth="1"/>
    <col min="12804" max="12804" width="13.7109375" style="50" customWidth="1"/>
    <col min="12805" max="12805" width="7.5703125" style="50" customWidth="1"/>
    <col min="12806" max="12806" width="16.28515625" style="50" customWidth="1"/>
    <col min="12807" max="12807" width="15" style="50" customWidth="1"/>
    <col min="12808" max="12808" width="12.7109375" style="50" customWidth="1"/>
    <col min="12809" max="13055" width="9.140625" style="50"/>
    <col min="13056" max="13056" width="44.5703125" style="50" customWidth="1"/>
    <col min="13057" max="13057" width="6.28515625" style="50" customWidth="1"/>
    <col min="13058" max="13059" width="8.85546875" style="50" customWidth="1"/>
    <col min="13060" max="13060" width="13.7109375" style="50" customWidth="1"/>
    <col min="13061" max="13061" width="7.5703125" style="50" customWidth="1"/>
    <col min="13062" max="13062" width="16.28515625" style="50" customWidth="1"/>
    <col min="13063" max="13063" width="15" style="50" customWidth="1"/>
    <col min="13064" max="13064" width="12.7109375" style="50" customWidth="1"/>
    <col min="13065" max="13311" width="9.140625" style="50"/>
    <col min="13312" max="13312" width="44.5703125" style="50" customWidth="1"/>
    <col min="13313" max="13313" width="6.28515625" style="50" customWidth="1"/>
    <col min="13314" max="13315" width="8.85546875" style="50" customWidth="1"/>
    <col min="13316" max="13316" width="13.7109375" style="50" customWidth="1"/>
    <col min="13317" max="13317" width="7.5703125" style="50" customWidth="1"/>
    <col min="13318" max="13318" width="16.28515625" style="50" customWidth="1"/>
    <col min="13319" max="13319" width="15" style="50" customWidth="1"/>
    <col min="13320" max="13320" width="12.7109375" style="50" customWidth="1"/>
    <col min="13321" max="13567" width="9.140625" style="50"/>
    <col min="13568" max="13568" width="44.5703125" style="50" customWidth="1"/>
    <col min="13569" max="13569" width="6.28515625" style="50" customWidth="1"/>
    <col min="13570" max="13571" width="8.85546875" style="50" customWidth="1"/>
    <col min="13572" max="13572" width="13.7109375" style="50" customWidth="1"/>
    <col min="13573" max="13573" width="7.5703125" style="50" customWidth="1"/>
    <col min="13574" max="13574" width="16.28515625" style="50" customWidth="1"/>
    <col min="13575" max="13575" width="15" style="50" customWidth="1"/>
    <col min="13576" max="13576" width="12.7109375" style="50" customWidth="1"/>
    <col min="13577" max="13823" width="9.140625" style="50"/>
    <col min="13824" max="13824" width="44.5703125" style="50" customWidth="1"/>
    <col min="13825" max="13825" width="6.28515625" style="50" customWidth="1"/>
    <col min="13826" max="13827" width="8.85546875" style="50" customWidth="1"/>
    <col min="13828" max="13828" width="13.7109375" style="50" customWidth="1"/>
    <col min="13829" max="13829" width="7.5703125" style="50" customWidth="1"/>
    <col min="13830" max="13830" width="16.28515625" style="50" customWidth="1"/>
    <col min="13831" max="13831" width="15" style="50" customWidth="1"/>
    <col min="13832" max="13832" width="12.7109375" style="50" customWidth="1"/>
    <col min="13833" max="14079" width="9.140625" style="50"/>
    <col min="14080" max="14080" width="44.5703125" style="50" customWidth="1"/>
    <col min="14081" max="14081" width="6.28515625" style="50" customWidth="1"/>
    <col min="14082" max="14083" width="8.85546875" style="50" customWidth="1"/>
    <col min="14084" max="14084" width="13.7109375" style="50" customWidth="1"/>
    <col min="14085" max="14085" width="7.5703125" style="50" customWidth="1"/>
    <col min="14086" max="14086" width="16.28515625" style="50" customWidth="1"/>
    <col min="14087" max="14087" width="15" style="50" customWidth="1"/>
    <col min="14088" max="14088" width="12.7109375" style="50" customWidth="1"/>
    <col min="14089" max="14335" width="9.140625" style="50"/>
    <col min="14336" max="14336" width="44.5703125" style="50" customWidth="1"/>
    <col min="14337" max="14337" width="6.28515625" style="50" customWidth="1"/>
    <col min="14338" max="14339" width="8.85546875" style="50" customWidth="1"/>
    <col min="14340" max="14340" width="13.7109375" style="50" customWidth="1"/>
    <col min="14341" max="14341" width="7.5703125" style="50" customWidth="1"/>
    <col min="14342" max="14342" width="16.28515625" style="50" customWidth="1"/>
    <col min="14343" max="14343" width="15" style="50" customWidth="1"/>
    <col min="14344" max="14344" width="12.7109375" style="50" customWidth="1"/>
    <col min="14345" max="14591" width="9.140625" style="50"/>
    <col min="14592" max="14592" width="44.5703125" style="50" customWidth="1"/>
    <col min="14593" max="14593" width="6.28515625" style="50" customWidth="1"/>
    <col min="14594" max="14595" width="8.85546875" style="50" customWidth="1"/>
    <col min="14596" max="14596" width="13.7109375" style="50" customWidth="1"/>
    <col min="14597" max="14597" width="7.5703125" style="50" customWidth="1"/>
    <col min="14598" max="14598" width="16.28515625" style="50" customWidth="1"/>
    <col min="14599" max="14599" width="15" style="50" customWidth="1"/>
    <col min="14600" max="14600" width="12.7109375" style="50" customWidth="1"/>
    <col min="14601" max="14847" width="9.140625" style="50"/>
    <col min="14848" max="14848" width="44.5703125" style="50" customWidth="1"/>
    <col min="14849" max="14849" width="6.28515625" style="50" customWidth="1"/>
    <col min="14850" max="14851" width="8.85546875" style="50" customWidth="1"/>
    <col min="14852" max="14852" width="13.7109375" style="50" customWidth="1"/>
    <col min="14853" max="14853" width="7.5703125" style="50" customWidth="1"/>
    <col min="14854" max="14854" width="16.28515625" style="50" customWidth="1"/>
    <col min="14855" max="14855" width="15" style="50" customWidth="1"/>
    <col min="14856" max="14856" width="12.7109375" style="50" customWidth="1"/>
    <col min="14857" max="15103" width="9.140625" style="50"/>
    <col min="15104" max="15104" width="44.5703125" style="50" customWidth="1"/>
    <col min="15105" max="15105" width="6.28515625" style="50" customWidth="1"/>
    <col min="15106" max="15107" width="8.85546875" style="50" customWidth="1"/>
    <col min="15108" max="15108" width="13.7109375" style="50" customWidth="1"/>
    <col min="15109" max="15109" width="7.5703125" style="50" customWidth="1"/>
    <col min="15110" max="15110" width="16.28515625" style="50" customWidth="1"/>
    <col min="15111" max="15111" width="15" style="50" customWidth="1"/>
    <col min="15112" max="15112" width="12.7109375" style="50" customWidth="1"/>
    <col min="15113" max="15359" width="9.140625" style="50"/>
    <col min="15360" max="15360" width="44.5703125" style="50" customWidth="1"/>
    <col min="15361" max="15361" width="6.28515625" style="50" customWidth="1"/>
    <col min="15362" max="15363" width="8.85546875" style="50" customWidth="1"/>
    <col min="15364" max="15364" width="13.7109375" style="50" customWidth="1"/>
    <col min="15365" max="15365" width="7.5703125" style="50" customWidth="1"/>
    <col min="15366" max="15366" width="16.28515625" style="50" customWidth="1"/>
    <col min="15367" max="15367" width="15" style="50" customWidth="1"/>
    <col min="15368" max="15368" width="12.7109375" style="50" customWidth="1"/>
    <col min="15369" max="15615" width="9.140625" style="50"/>
    <col min="15616" max="15616" width="44.5703125" style="50" customWidth="1"/>
    <col min="15617" max="15617" width="6.28515625" style="50" customWidth="1"/>
    <col min="15618" max="15619" width="8.85546875" style="50" customWidth="1"/>
    <col min="15620" max="15620" width="13.7109375" style="50" customWidth="1"/>
    <col min="15621" max="15621" width="7.5703125" style="50" customWidth="1"/>
    <col min="15622" max="15622" width="16.28515625" style="50" customWidth="1"/>
    <col min="15623" max="15623" width="15" style="50" customWidth="1"/>
    <col min="15624" max="15624" width="12.7109375" style="50" customWidth="1"/>
    <col min="15625" max="15871" width="9.140625" style="50"/>
    <col min="15872" max="15872" width="44.5703125" style="50" customWidth="1"/>
    <col min="15873" max="15873" width="6.28515625" style="50" customWidth="1"/>
    <col min="15874" max="15875" width="8.85546875" style="50" customWidth="1"/>
    <col min="15876" max="15876" width="13.7109375" style="50" customWidth="1"/>
    <col min="15877" max="15877" width="7.5703125" style="50" customWidth="1"/>
    <col min="15878" max="15878" width="16.28515625" style="50" customWidth="1"/>
    <col min="15879" max="15879" width="15" style="50" customWidth="1"/>
    <col min="15880" max="15880" width="12.7109375" style="50" customWidth="1"/>
    <col min="15881" max="16127" width="9.140625" style="50"/>
    <col min="16128" max="16128" width="44.5703125" style="50" customWidth="1"/>
    <col min="16129" max="16129" width="6.28515625" style="50" customWidth="1"/>
    <col min="16130" max="16131" width="8.85546875" style="50" customWidth="1"/>
    <col min="16132" max="16132" width="13.7109375" style="50" customWidth="1"/>
    <col min="16133" max="16133" width="7.5703125" style="50" customWidth="1"/>
    <col min="16134" max="16134" width="16.28515625" style="50" customWidth="1"/>
    <col min="16135" max="16135" width="15" style="50" customWidth="1"/>
    <col min="16136" max="16136" width="12.7109375" style="50" customWidth="1"/>
    <col min="16137" max="16384" width="9.140625" style="50"/>
  </cols>
  <sheetData>
    <row r="1" spans="1:7" ht="15.75">
      <c r="C1" s="137" t="s">
        <v>496</v>
      </c>
      <c r="D1" s="137"/>
      <c r="E1" s="137"/>
      <c r="F1" s="137"/>
      <c r="G1" s="137"/>
    </row>
    <row r="2" spans="1:7" ht="15.75">
      <c r="C2" s="137" t="s">
        <v>407</v>
      </c>
      <c r="D2" s="137"/>
      <c r="E2" s="137"/>
      <c r="F2" s="137"/>
      <c r="G2" s="137"/>
    </row>
    <row r="3" spans="1:7" ht="15.75">
      <c r="C3" s="137" t="s">
        <v>80</v>
      </c>
      <c r="D3" s="137"/>
      <c r="E3" s="137"/>
      <c r="F3" s="137"/>
      <c r="G3" s="137"/>
    </row>
    <row r="4" spans="1:7" ht="15.75">
      <c r="C4" s="91"/>
      <c r="D4" s="91"/>
      <c r="E4" s="138" t="s">
        <v>498</v>
      </c>
      <c r="F4" s="141"/>
      <c r="G4" s="141"/>
    </row>
    <row r="7" spans="1:7" ht="15.75">
      <c r="C7" s="137" t="s">
        <v>388</v>
      </c>
      <c r="D7" s="137"/>
      <c r="E7" s="137"/>
      <c r="F7" s="137"/>
      <c r="G7" s="137"/>
    </row>
    <row r="8" spans="1:7" ht="15.75">
      <c r="C8" s="137" t="s">
        <v>407</v>
      </c>
      <c r="D8" s="137"/>
      <c r="E8" s="137"/>
      <c r="F8" s="137"/>
      <c r="G8" s="137"/>
    </row>
    <row r="9" spans="1:7" ht="15.75">
      <c r="C9" s="137" t="s">
        <v>80</v>
      </c>
      <c r="D9" s="137"/>
      <c r="E9" s="137"/>
      <c r="F9" s="137"/>
      <c r="G9" s="137"/>
    </row>
    <row r="10" spans="1:7" ht="15.75">
      <c r="C10" s="91"/>
      <c r="D10" s="91"/>
      <c r="E10" s="138" t="s">
        <v>408</v>
      </c>
      <c r="F10" s="141"/>
      <c r="G10" s="141"/>
    </row>
    <row r="12" spans="1:7" s="55" customFormat="1" ht="11.25" customHeight="1">
      <c r="A12" s="53"/>
      <c r="B12" s="54"/>
      <c r="C12" s="51"/>
      <c r="D12" s="51"/>
      <c r="E12" s="56"/>
      <c r="F12" s="57"/>
      <c r="G12" s="57"/>
    </row>
    <row r="13" spans="1:7" s="55" customFormat="1" ht="15.75">
      <c r="A13" s="143" t="s">
        <v>389</v>
      </c>
      <c r="B13" s="143"/>
      <c r="C13" s="143"/>
      <c r="D13" s="143"/>
      <c r="E13" s="143"/>
      <c r="F13" s="143"/>
      <c r="G13" s="143"/>
    </row>
    <row r="14" spans="1:7" s="55" customFormat="1" ht="16.5" customHeight="1">
      <c r="A14" s="142" t="s">
        <v>390</v>
      </c>
      <c r="B14" s="142"/>
      <c r="C14" s="142"/>
      <c r="D14" s="142"/>
      <c r="E14" s="142"/>
      <c r="F14" s="142"/>
      <c r="G14" s="142"/>
    </row>
    <row r="15" spans="1:7" s="55" customFormat="1" ht="9" customHeight="1">
      <c r="A15" s="58"/>
      <c r="B15" s="89"/>
      <c r="C15" s="89"/>
      <c r="D15" s="89"/>
      <c r="E15" s="89"/>
      <c r="F15" s="89"/>
      <c r="G15" s="89"/>
    </row>
    <row r="16" spans="1:7" s="55" customFormat="1" ht="15.75" customHeight="1">
      <c r="A16" s="53"/>
      <c r="B16" s="54"/>
      <c r="C16" s="57"/>
      <c r="D16" s="57"/>
      <c r="E16" s="57"/>
      <c r="F16" s="57"/>
      <c r="G16" s="59" t="s">
        <v>83</v>
      </c>
    </row>
    <row r="17" spans="1:7" s="61" customFormat="1" ht="45">
      <c r="A17" s="101" t="s">
        <v>84</v>
      </c>
      <c r="B17" s="102" t="s">
        <v>391</v>
      </c>
      <c r="C17" s="101" t="s">
        <v>85</v>
      </c>
      <c r="D17" s="101" t="s">
        <v>86</v>
      </c>
      <c r="E17" s="101" t="s">
        <v>87</v>
      </c>
      <c r="F17" s="101" t="s">
        <v>88</v>
      </c>
      <c r="G17" s="60" t="s">
        <v>30</v>
      </c>
    </row>
    <row r="18" spans="1:7" s="61" customFormat="1">
      <c r="A18" s="101">
        <v>1</v>
      </c>
      <c r="B18" s="62">
        <v>2</v>
      </c>
      <c r="C18" s="101">
        <v>3</v>
      </c>
      <c r="D18" s="101">
        <v>4</v>
      </c>
      <c r="E18" s="101">
        <v>5</v>
      </c>
      <c r="F18" s="101">
        <v>6</v>
      </c>
      <c r="G18" s="101">
        <v>7</v>
      </c>
    </row>
    <row r="19" spans="1:7" ht="36.200000000000003" customHeight="1">
      <c r="A19" s="63" t="s">
        <v>392</v>
      </c>
      <c r="B19" s="62" t="s">
        <v>2</v>
      </c>
      <c r="C19" s="64" t="s">
        <v>90</v>
      </c>
      <c r="D19" s="64" t="s">
        <v>91</v>
      </c>
      <c r="E19" s="64" t="s">
        <v>92</v>
      </c>
      <c r="F19" s="64" t="s">
        <v>20</v>
      </c>
      <c r="G19" s="65">
        <f>G20+G147+G154+G191+G237+G249+G256+G269+G277+G287+G42+G48</f>
        <v>115110.51999999999</v>
      </c>
    </row>
    <row r="20" spans="1:7" ht="19.5" customHeight="1">
      <c r="A20" s="63" t="s">
        <v>89</v>
      </c>
      <c r="B20" s="62" t="s">
        <v>2</v>
      </c>
      <c r="C20" s="64" t="s">
        <v>90</v>
      </c>
      <c r="D20" s="64" t="s">
        <v>91</v>
      </c>
      <c r="E20" s="64" t="s">
        <v>92</v>
      </c>
      <c r="F20" s="64" t="s">
        <v>20</v>
      </c>
      <c r="G20" s="65">
        <f>G21+G27+G36+G54+G60</f>
        <v>52039.110000000008</v>
      </c>
    </row>
    <row r="21" spans="1:7" ht="31.5" customHeight="1">
      <c r="A21" s="66" t="s">
        <v>93</v>
      </c>
      <c r="B21" s="62" t="s">
        <v>2</v>
      </c>
      <c r="C21" s="64" t="s">
        <v>90</v>
      </c>
      <c r="D21" s="64" t="s">
        <v>94</v>
      </c>
      <c r="E21" s="64" t="s">
        <v>92</v>
      </c>
      <c r="F21" s="64" t="s">
        <v>20</v>
      </c>
      <c r="G21" s="67">
        <f>G22</f>
        <v>1741.61</v>
      </c>
    </row>
    <row r="22" spans="1:7" ht="31.5" customHeight="1">
      <c r="A22" s="66" t="s">
        <v>95</v>
      </c>
      <c r="B22" s="62" t="s">
        <v>2</v>
      </c>
      <c r="C22" s="64" t="s">
        <v>90</v>
      </c>
      <c r="D22" s="64" t="s">
        <v>94</v>
      </c>
      <c r="E22" s="64" t="s">
        <v>96</v>
      </c>
      <c r="F22" s="64" t="s">
        <v>20</v>
      </c>
      <c r="G22" s="68">
        <f>G23</f>
        <v>1741.61</v>
      </c>
    </row>
    <row r="23" spans="1:7" ht="53.25" customHeight="1">
      <c r="A23" s="66" t="s">
        <v>97</v>
      </c>
      <c r="B23" s="62" t="s">
        <v>2</v>
      </c>
      <c r="C23" s="64" t="s">
        <v>90</v>
      </c>
      <c r="D23" s="64" t="s">
        <v>94</v>
      </c>
      <c r="E23" s="64" t="s">
        <v>98</v>
      </c>
      <c r="F23" s="64" t="s">
        <v>20</v>
      </c>
      <c r="G23" s="68">
        <f>G24</f>
        <v>1741.61</v>
      </c>
    </row>
    <row r="24" spans="1:7">
      <c r="A24" s="69" t="s">
        <v>99</v>
      </c>
      <c r="B24" s="62" t="s">
        <v>2</v>
      </c>
      <c r="C24" s="64" t="s">
        <v>90</v>
      </c>
      <c r="D24" s="64" t="s">
        <v>94</v>
      </c>
      <c r="E24" s="64" t="s">
        <v>100</v>
      </c>
      <c r="F24" s="64" t="s">
        <v>20</v>
      </c>
      <c r="G24" s="67">
        <f>G25</f>
        <v>1741.61</v>
      </c>
    </row>
    <row r="25" spans="1:7" ht="60">
      <c r="A25" s="63" t="s">
        <v>101</v>
      </c>
      <c r="B25" s="62" t="s">
        <v>2</v>
      </c>
      <c r="C25" s="64" t="s">
        <v>90</v>
      </c>
      <c r="D25" s="64" t="s">
        <v>94</v>
      </c>
      <c r="E25" s="64" t="s">
        <v>100</v>
      </c>
      <c r="F25" s="64" t="s">
        <v>14</v>
      </c>
      <c r="G25" s="67">
        <f>G26</f>
        <v>1741.61</v>
      </c>
    </row>
    <row r="26" spans="1:7" ht="30">
      <c r="A26" s="63" t="s">
        <v>102</v>
      </c>
      <c r="B26" s="62" t="s">
        <v>2</v>
      </c>
      <c r="C26" s="64" t="s">
        <v>90</v>
      </c>
      <c r="D26" s="64" t="s">
        <v>94</v>
      </c>
      <c r="E26" s="64" t="s">
        <v>100</v>
      </c>
      <c r="F26" s="64" t="s">
        <v>103</v>
      </c>
      <c r="G26" s="67">
        <v>1741.61</v>
      </c>
    </row>
    <row r="27" spans="1:7" ht="68.25" customHeight="1">
      <c r="A27" s="63" t="s">
        <v>104</v>
      </c>
      <c r="B27" s="62" t="s">
        <v>2</v>
      </c>
      <c r="C27" s="64" t="s">
        <v>90</v>
      </c>
      <c r="D27" s="64" t="s">
        <v>105</v>
      </c>
      <c r="E27" s="64" t="s">
        <v>92</v>
      </c>
      <c r="F27" s="64" t="s">
        <v>20</v>
      </c>
      <c r="G27" s="70">
        <f>G28</f>
        <v>2799.44</v>
      </c>
    </row>
    <row r="28" spans="1:7" ht="40.5" customHeight="1">
      <c r="A28" s="66" t="s">
        <v>95</v>
      </c>
      <c r="B28" s="62" t="s">
        <v>2</v>
      </c>
      <c r="C28" s="64" t="s">
        <v>90</v>
      </c>
      <c r="D28" s="64" t="s">
        <v>105</v>
      </c>
      <c r="E28" s="64" t="s">
        <v>96</v>
      </c>
      <c r="F28" s="64" t="s">
        <v>20</v>
      </c>
      <c r="G28" s="68">
        <f>G29</f>
        <v>2799.44</v>
      </c>
    </row>
    <row r="29" spans="1:7" ht="50.25" customHeight="1">
      <c r="A29" s="66" t="s">
        <v>97</v>
      </c>
      <c r="B29" s="62" t="s">
        <v>2</v>
      </c>
      <c r="C29" s="64" t="s">
        <v>90</v>
      </c>
      <c r="D29" s="64" t="s">
        <v>105</v>
      </c>
      <c r="E29" s="64" t="s">
        <v>98</v>
      </c>
      <c r="F29" s="64" t="s">
        <v>20</v>
      </c>
      <c r="G29" s="68">
        <f>G30+G33</f>
        <v>2799.44</v>
      </c>
    </row>
    <row r="30" spans="1:7" ht="39.75" customHeight="1">
      <c r="A30" s="71" t="s">
        <v>106</v>
      </c>
      <c r="B30" s="62" t="s">
        <v>2</v>
      </c>
      <c r="C30" s="64" t="s">
        <v>90</v>
      </c>
      <c r="D30" s="64" t="s">
        <v>105</v>
      </c>
      <c r="E30" s="64" t="s">
        <v>107</v>
      </c>
      <c r="F30" s="72" t="s">
        <v>20</v>
      </c>
      <c r="G30" s="70">
        <f>G31</f>
        <v>1586.04</v>
      </c>
    </row>
    <row r="31" spans="1:7" ht="67.5" customHeight="1">
      <c r="A31" s="63" t="s">
        <v>101</v>
      </c>
      <c r="B31" s="62" t="s">
        <v>2</v>
      </c>
      <c r="C31" s="64" t="s">
        <v>90</v>
      </c>
      <c r="D31" s="64" t="s">
        <v>105</v>
      </c>
      <c r="E31" s="64" t="s">
        <v>107</v>
      </c>
      <c r="F31" s="72" t="s">
        <v>14</v>
      </c>
      <c r="G31" s="70">
        <f>G32</f>
        <v>1586.04</v>
      </c>
    </row>
    <row r="32" spans="1:7" ht="33.75" customHeight="1">
      <c r="A32" s="63" t="s">
        <v>108</v>
      </c>
      <c r="B32" s="62" t="s">
        <v>2</v>
      </c>
      <c r="C32" s="64" t="s">
        <v>90</v>
      </c>
      <c r="D32" s="64" t="s">
        <v>105</v>
      </c>
      <c r="E32" s="64" t="s">
        <v>107</v>
      </c>
      <c r="F32" s="72" t="s">
        <v>103</v>
      </c>
      <c r="G32" s="70">
        <v>1586.04</v>
      </c>
    </row>
    <row r="33" spans="1:7" ht="56.25" customHeight="1">
      <c r="A33" s="71" t="s">
        <v>109</v>
      </c>
      <c r="B33" s="62" t="s">
        <v>2</v>
      </c>
      <c r="C33" s="64" t="s">
        <v>90</v>
      </c>
      <c r="D33" s="64" t="s">
        <v>105</v>
      </c>
      <c r="E33" s="64" t="s">
        <v>110</v>
      </c>
      <c r="F33" s="72" t="s">
        <v>20</v>
      </c>
      <c r="G33" s="70">
        <f>G34</f>
        <v>1213.4000000000001</v>
      </c>
    </row>
    <row r="34" spans="1:7" ht="67.5" customHeight="1">
      <c r="A34" s="63" t="s">
        <v>101</v>
      </c>
      <c r="B34" s="62" t="s">
        <v>2</v>
      </c>
      <c r="C34" s="64" t="s">
        <v>90</v>
      </c>
      <c r="D34" s="64" t="s">
        <v>105</v>
      </c>
      <c r="E34" s="64" t="s">
        <v>110</v>
      </c>
      <c r="F34" s="72" t="s">
        <v>14</v>
      </c>
      <c r="G34" s="70">
        <f>G35</f>
        <v>1213.4000000000001</v>
      </c>
    </row>
    <row r="35" spans="1:7" ht="30">
      <c r="A35" s="63" t="s">
        <v>108</v>
      </c>
      <c r="B35" s="62" t="s">
        <v>2</v>
      </c>
      <c r="C35" s="64" t="s">
        <v>90</v>
      </c>
      <c r="D35" s="64" t="s">
        <v>105</v>
      </c>
      <c r="E35" s="64" t="s">
        <v>110</v>
      </c>
      <c r="F35" s="72" t="s">
        <v>103</v>
      </c>
      <c r="G35" s="70">
        <v>1213.4000000000001</v>
      </c>
    </row>
    <row r="36" spans="1:7" ht="78.75" customHeight="1" outlineLevel="1">
      <c r="A36" s="63" t="s">
        <v>111</v>
      </c>
      <c r="B36" s="62" t="s">
        <v>2</v>
      </c>
      <c r="C36" s="64" t="s">
        <v>90</v>
      </c>
      <c r="D36" s="64" t="s">
        <v>112</v>
      </c>
      <c r="E36" s="64" t="s">
        <v>92</v>
      </c>
      <c r="F36" s="64" t="s">
        <v>20</v>
      </c>
      <c r="G36" s="70">
        <f>G37</f>
        <v>10815.74</v>
      </c>
    </row>
    <row r="37" spans="1:7" ht="35.25" customHeight="1" outlineLevel="2">
      <c r="A37" s="66" t="s">
        <v>95</v>
      </c>
      <c r="B37" s="62" t="s">
        <v>2</v>
      </c>
      <c r="C37" s="64" t="s">
        <v>90</v>
      </c>
      <c r="D37" s="64" t="s">
        <v>112</v>
      </c>
      <c r="E37" s="64" t="s">
        <v>96</v>
      </c>
      <c r="F37" s="64" t="s">
        <v>20</v>
      </c>
      <c r="G37" s="68">
        <f>G38</f>
        <v>10815.74</v>
      </c>
    </row>
    <row r="38" spans="1:7" ht="51.75" customHeight="1" outlineLevel="2">
      <c r="A38" s="66" t="s">
        <v>97</v>
      </c>
      <c r="B38" s="62" t="s">
        <v>2</v>
      </c>
      <c r="C38" s="64" t="s">
        <v>90</v>
      </c>
      <c r="D38" s="64" t="s">
        <v>112</v>
      </c>
      <c r="E38" s="64" t="s">
        <v>98</v>
      </c>
      <c r="F38" s="64" t="s">
        <v>20</v>
      </c>
      <c r="G38" s="68">
        <f>G39</f>
        <v>10815.74</v>
      </c>
    </row>
    <row r="39" spans="1:7" ht="54" customHeight="1" outlineLevel="3">
      <c r="A39" s="71" t="s">
        <v>109</v>
      </c>
      <c r="B39" s="62" t="s">
        <v>2</v>
      </c>
      <c r="C39" s="64" t="s">
        <v>90</v>
      </c>
      <c r="D39" s="64" t="s">
        <v>112</v>
      </c>
      <c r="E39" s="64" t="s">
        <v>110</v>
      </c>
      <c r="F39" s="72" t="s">
        <v>20</v>
      </c>
      <c r="G39" s="70">
        <f>G40</f>
        <v>10815.74</v>
      </c>
    </row>
    <row r="40" spans="1:7" ht="64.5" customHeight="1" outlineLevel="3">
      <c r="A40" s="63" t="s">
        <v>101</v>
      </c>
      <c r="B40" s="62" t="s">
        <v>2</v>
      </c>
      <c r="C40" s="64" t="s">
        <v>90</v>
      </c>
      <c r="D40" s="64" t="s">
        <v>112</v>
      </c>
      <c r="E40" s="64" t="s">
        <v>110</v>
      </c>
      <c r="F40" s="72" t="s">
        <v>14</v>
      </c>
      <c r="G40" s="70">
        <f>G41</f>
        <v>10815.74</v>
      </c>
    </row>
    <row r="41" spans="1:7" ht="30" outlineLevel="3">
      <c r="A41" s="63" t="s">
        <v>108</v>
      </c>
      <c r="B41" s="62" t="s">
        <v>2</v>
      </c>
      <c r="C41" s="64" t="s">
        <v>90</v>
      </c>
      <c r="D41" s="64" t="s">
        <v>112</v>
      </c>
      <c r="E41" s="64" t="s">
        <v>110</v>
      </c>
      <c r="F41" s="72" t="s">
        <v>103</v>
      </c>
      <c r="G41" s="70">
        <v>10815.74</v>
      </c>
    </row>
    <row r="42" spans="1:7" outlineLevel="3">
      <c r="A42" s="75" t="s">
        <v>492</v>
      </c>
      <c r="B42" s="62" t="s">
        <v>2</v>
      </c>
      <c r="C42" s="64" t="s">
        <v>90</v>
      </c>
      <c r="D42" s="64" t="s">
        <v>193</v>
      </c>
      <c r="E42" s="64" t="s">
        <v>92</v>
      </c>
      <c r="F42" s="72" t="s">
        <v>20</v>
      </c>
      <c r="G42" s="70">
        <f>G43</f>
        <v>12.15</v>
      </c>
    </row>
    <row r="43" spans="1:7" ht="30" outlineLevel="3">
      <c r="A43" s="81" t="s">
        <v>115</v>
      </c>
      <c r="B43" s="62" t="s">
        <v>2</v>
      </c>
      <c r="C43" s="64" t="s">
        <v>90</v>
      </c>
      <c r="D43" s="64" t="s">
        <v>193</v>
      </c>
      <c r="E43" s="64" t="s">
        <v>96</v>
      </c>
      <c r="F43" s="72" t="s">
        <v>20</v>
      </c>
      <c r="G43" s="70">
        <f>G44</f>
        <v>12.15</v>
      </c>
    </row>
    <row r="44" spans="1:7" ht="45" outlineLevel="3">
      <c r="A44" s="81" t="s">
        <v>97</v>
      </c>
      <c r="B44" s="62" t="s">
        <v>2</v>
      </c>
      <c r="C44" s="64" t="s">
        <v>90</v>
      </c>
      <c r="D44" s="64" t="s">
        <v>193</v>
      </c>
      <c r="E44" s="64" t="s">
        <v>98</v>
      </c>
      <c r="F44" s="72" t="s">
        <v>20</v>
      </c>
      <c r="G44" s="70">
        <f>G45</f>
        <v>12.15</v>
      </c>
    </row>
    <row r="45" spans="1:7" ht="75" outlineLevel="3">
      <c r="A45" s="75" t="s">
        <v>493</v>
      </c>
      <c r="B45" s="62" t="s">
        <v>2</v>
      </c>
      <c r="C45" s="64" t="s">
        <v>90</v>
      </c>
      <c r="D45" s="64" t="s">
        <v>193</v>
      </c>
      <c r="E45" s="64" t="s">
        <v>491</v>
      </c>
      <c r="F45" s="72" t="s">
        <v>20</v>
      </c>
      <c r="G45" s="70">
        <f>G46</f>
        <v>12.15</v>
      </c>
    </row>
    <row r="46" spans="1:7" ht="45" outlineLevel="3">
      <c r="A46" s="75" t="s">
        <v>116</v>
      </c>
      <c r="B46" s="62" t="s">
        <v>2</v>
      </c>
      <c r="C46" s="64" t="s">
        <v>90</v>
      </c>
      <c r="D46" s="64" t="s">
        <v>193</v>
      </c>
      <c r="E46" s="64" t="s">
        <v>491</v>
      </c>
      <c r="F46" s="72" t="s">
        <v>117</v>
      </c>
      <c r="G46" s="70">
        <f>G47</f>
        <v>12.15</v>
      </c>
    </row>
    <row r="47" spans="1:7" ht="45" outlineLevel="3">
      <c r="A47" s="75" t="s">
        <v>118</v>
      </c>
      <c r="B47" s="62" t="s">
        <v>2</v>
      </c>
      <c r="C47" s="64" t="s">
        <v>90</v>
      </c>
      <c r="D47" s="64" t="s">
        <v>193</v>
      </c>
      <c r="E47" s="64" t="s">
        <v>491</v>
      </c>
      <c r="F47" s="72" t="s">
        <v>119</v>
      </c>
      <c r="G47" s="70">
        <v>12.15</v>
      </c>
    </row>
    <row r="48" spans="1:7" ht="30" outlineLevel="3">
      <c r="A48" s="75" t="s">
        <v>488</v>
      </c>
      <c r="B48" s="62" t="s">
        <v>2</v>
      </c>
      <c r="C48" s="64" t="s">
        <v>90</v>
      </c>
      <c r="D48" s="64" t="s">
        <v>244</v>
      </c>
      <c r="E48" s="64" t="s">
        <v>92</v>
      </c>
      <c r="F48" s="72" t="s">
        <v>20</v>
      </c>
      <c r="G48" s="70">
        <f>G49</f>
        <v>297.5</v>
      </c>
    </row>
    <row r="49" spans="1:7" ht="30" outlineLevel="3">
      <c r="A49" s="81" t="s">
        <v>115</v>
      </c>
      <c r="B49" s="62" t="s">
        <v>2</v>
      </c>
      <c r="C49" s="64" t="s">
        <v>90</v>
      </c>
      <c r="D49" s="64" t="s">
        <v>244</v>
      </c>
      <c r="E49" s="64" t="s">
        <v>96</v>
      </c>
      <c r="F49" s="72" t="s">
        <v>20</v>
      </c>
      <c r="G49" s="70">
        <f>G50</f>
        <v>297.5</v>
      </c>
    </row>
    <row r="50" spans="1:7" ht="45" outlineLevel="3">
      <c r="A50" s="81" t="s">
        <v>97</v>
      </c>
      <c r="B50" s="62" t="s">
        <v>2</v>
      </c>
      <c r="C50" s="64" t="s">
        <v>90</v>
      </c>
      <c r="D50" s="64" t="s">
        <v>244</v>
      </c>
      <c r="E50" s="64" t="s">
        <v>98</v>
      </c>
      <c r="F50" s="72" t="s">
        <v>20</v>
      </c>
      <c r="G50" s="70">
        <f>G51</f>
        <v>297.5</v>
      </c>
    </row>
    <row r="51" spans="1:7" outlineLevel="3">
      <c r="A51" s="75" t="s">
        <v>489</v>
      </c>
      <c r="B51" s="62" t="s">
        <v>2</v>
      </c>
      <c r="C51" s="64" t="s">
        <v>90</v>
      </c>
      <c r="D51" s="64" t="s">
        <v>244</v>
      </c>
      <c r="E51" s="64" t="s">
        <v>486</v>
      </c>
      <c r="F51" s="72" t="s">
        <v>20</v>
      </c>
      <c r="G51" s="70">
        <f>G52</f>
        <v>297.5</v>
      </c>
    </row>
    <row r="52" spans="1:7" outlineLevel="3">
      <c r="A52" s="75" t="s">
        <v>120</v>
      </c>
      <c r="B52" s="62" t="s">
        <v>2</v>
      </c>
      <c r="C52" s="64" t="s">
        <v>90</v>
      </c>
      <c r="D52" s="64" t="s">
        <v>244</v>
      </c>
      <c r="E52" s="64" t="s">
        <v>486</v>
      </c>
      <c r="F52" s="72" t="s">
        <v>121</v>
      </c>
      <c r="G52" s="70">
        <f>G53</f>
        <v>297.5</v>
      </c>
    </row>
    <row r="53" spans="1:7" outlineLevel="3">
      <c r="A53" s="75" t="s">
        <v>490</v>
      </c>
      <c r="B53" s="62" t="s">
        <v>2</v>
      </c>
      <c r="C53" s="64" t="s">
        <v>90</v>
      </c>
      <c r="D53" s="64" t="s">
        <v>244</v>
      </c>
      <c r="E53" s="64" t="s">
        <v>486</v>
      </c>
      <c r="F53" s="72" t="s">
        <v>487</v>
      </c>
      <c r="G53" s="70">
        <v>297.5</v>
      </c>
    </row>
    <row r="54" spans="1:7" outlineLevel="5">
      <c r="A54" s="63" t="s">
        <v>124</v>
      </c>
      <c r="B54" s="62" t="s">
        <v>2</v>
      </c>
      <c r="C54" s="64" t="s">
        <v>90</v>
      </c>
      <c r="D54" s="64" t="s">
        <v>125</v>
      </c>
      <c r="E54" s="64" t="s">
        <v>92</v>
      </c>
      <c r="F54" s="64" t="s">
        <v>20</v>
      </c>
      <c r="G54" s="70">
        <f>G55</f>
        <v>100</v>
      </c>
    </row>
    <row r="55" spans="1:7" ht="41.25" customHeight="1" outlineLevel="5">
      <c r="A55" s="66" t="s">
        <v>115</v>
      </c>
      <c r="B55" s="62" t="s">
        <v>2</v>
      </c>
      <c r="C55" s="64" t="s">
        <v>90</v>
      </c>
      <c r="D55" s="64" t="s">
        <v>125</v>
      </c>
      <c r="E55" s="64" t="s">
        <v>96</v>
      </c>
      <c r="F55" s="73" t="s">
        <v>20</v>
      </c>
      <c r="G55" s="74">
        <f>G56</f>
        <v>100</v>
      </c>
    </row>
    <row r="56" spans="1:7" ht="53.25" customHeight="1" outlineLevel="5">
      <c r="A56" s="66" t="s">
        <v>97</v>
      </c>
      <c r="B56" s="62" t="s">
        <v>2</v>
      </c>
      <c r="C56" s="64" t="s">
        <v>90</v>
      </c>
      <c r="D56" s="64" t="s">
        <v>125</v>
      </c>
      <c r="E56" s="64" t="s">
        <v>98</v>
      </c>
      <c r="F56" s="64" t="s">
        <v>20</v>
      </c>
      <c r="G56" s="74">
        <f>G57</f>
        <v>100</v>
      </c>
    </row>
    <row r="57" spans="1:7" ht="38.25" customHeight="1" outlineLevel="1">
      <c r="A57" s="63" t="s">
        <v>126</v>
      </c>
      <c r="B57" s="62" t="s">
        <v>2</v>
      </c>
      <c r="C57" s="64" t="s">
        <v>90</v>
      </c>
      <c r="D57" s="64" t="s">
        <v>125</v>
      </c>
      <c r="E57" s="64" t="s">
        <v>127</v>
      </c>
      <c r="F57" s="72" t="s">
        <v>20</v>
      </c>
      <c r="G57" s="70">
        <f>G58</f>
        <v>100</v>
      </c>
    </row>
    <row r="58" spans="1:7" ht="21.75" customHeight="1" outlineLevel="1">
      <c r="A58" s="66" t="s">
        <v>120</v>
      </c>
      <c r="B58" s="62" t="s">
        <v>2</v>
      </c>
      <c r="C58" s="64" t="s">
        <v>90</v>
      </c>
      <c r="D58" s="64" t="s">
        <v>125</v>
      </c>
      <c r="E58" s="64" t="s">
        <v>127</v>
      </c>
      <c r="F58" s="64" t="s">
        <v>121</v>
      </c>
      <c r="G58" s="70">
        <f>G59</f>
        <v>100</v>
      </c>
    </row>
    <row r="59" spans="1:7" outlineLevel="2">
      <c r="A59" s="63" t="s">
        <v>128</v>
      </c>
      <c r="B59" s="62" t="s">
        <v>2</v>
      </c>
      <c r="C59" s="64" t="s">
        <v>90</v>
      </c>
      <c r="D59" s="64" t="s">
        <v>125</v>
      </c>
      <c r="E59" s="64" t="s">
        <v>127</v>
      </c>
      <c r="F59" s="72" t="s">
        <v>129</v>
      </c>
      <c r="G59" s="70">
        <v>100</v>
      </c>
    </row>
    <row r="60" spans="1:7" outlineLevel="3">
      <c r="A60" s="63" t="s">
        <v>130</v>
      </c>
      <c r="B60" s="62" t="s">
        <v>2</v>
      </c>
      <c r="C60" s="64" t="s">
        <v>90</v>
      </c>
      <c r="D60" s="64" t="s">
        <v>131</v>
      </c>
      <c r="E60" s="64" t="s">
        <v>92</v>
      </c>
      <c r="F60" s="64" t="s">
        <v>20</v>
      </c>
      <c r="G60" s="70">
        <f>G65+G74+G108+G61+G89+G69</f>
        <v>36582.320000000007</v>
      </c>
    </row>
    <row r="61" spans="1:7" ht="67.5" customHeight="1" outlineLevel="5">
      <c r="A61" s="63" t="s">
        <v>132</v>
      </c>
      <c r="B61" s="62" t="s">
        <v>2</v>
      </c>
      <c r="C61" s="64" t="s">
        <v>90</v>
      </c>
      <c r="D61" s="64" t="s">
        <v>131</v>
      </c>
      <c r="E61" s="64" t="s">
        <v>133</v>
      </c>
      <c r="F61" s="72" t="s">
        <v>20</v>
      </c>
      <c r="G61" s="70">
        <f>G62</f>
        <v>123</v>
      </c>
    </row>
    <row r="62" spans="1:7" ht="54" customHeight="1" outlineLevel="5">
      <c r="A62" s="63" t="s">
        <v>393</v>
      </c>
      <c r="B62" s="62" t="s">
        <v>2</v>
      </c>
      <c r="C62" s="64" t="s">
        <v>90</v>
      </c>
      <c r="D62" s="64" t="s">
        <v>131</v>
      </c>
      <c r="E62" s="64" t="s">
        <v>135</v>
      </c>
      <c r="F62" s="72" t="s">
        <v>20</v>
      </c>
      <c r="G62" s="70">
        <f>G63</f>
        <v>123</v>
      </c>
    </row>
    <row r="63" spans="1:7" ht="36.75" customHeight="1" outlineLevel="5">
      <c r="A63" s="63" t="s">
        <v>116</v>
      </c>
      <c r="B63" s="62" t="s">
        <v>2</v>
      </c>
      <c r="C63" s="64" t="s">
        <v>90</v>
      </c>
      <c r="D63" s="64" t="s">
        <v>131</v>
      </c>
      <c r="E63" s="64" t="s">
        <v>135</v>
      </c>
      <c r="F63" s="72" t="s">
        <v>117</v>
      </c>
      <c r="G63" s="70">
        <f>G64</f>
        <v>123</v>
      </c>
    </row>
    <row r="64" spans="1:7" ht="54.4" customHeight="1" outlineLevel="5">
      <c r="A64" s="63" t="s">
        <v>118</v>
      </c>
      <c r="B64" s="62" t="s">
        <v>2</v>
      </c>
      <c r="C64" s="64" t="s">
        <v>90</v>
      </c>
      <c r="D64" s="64" t="s">
        <v>131</v>
      </c>
      <c r="E64" s="64" t="s">
        <v>135</v>
      </c>
      <c r="F64" s="72" t="s">
        <v>119</v>
      </c>
      <c r="G64" s="70">
        <v>123</v>
      </c>
    </row>
    <row r="65" spans="1:7" ht="78.75" customHeight="1" outlineLevel="3">
      <c r="A65" s="63" t="s">
        <v>136</v>
      </c>
      <c r="B65" s="62" t="s">
        <v>2</v>
      </c>
      <c r="C65" s="64" t="s">
        <v>90</v>
      </c>
      <c r="D65" s="64" t="s">
        <v>131</v>
      </c>
      <c r="E65" s="72" t="s">
        <v>137</v>
      </c>
      <c r="F65" s="72" t="s">
        <v>20</v>
      </c>
      <c r="G65" s="70">
        <f>G66</f>
        <v>950</v>
      </c>
    </row>
    <row r="66" spans="1:7" ht="65.45" customHeight="1" outlineLevel="3">
      <c r="A66" s="63" t="s">
        <v>138</v>
      </c>
      <c r="B66" s="62" t="s">
        <v>2</v>
      </c>
      <c r="C66" s="64" t="s">
        <v>90</v>
      </c>
      <c r="D66" s="64" t="s">
        <v>131</v>
      </c>
      <c r="E66" s="72" t="s">
        <v>139</v>
      </c>
      <c r="F66" s="72" t="s">
        <v>20</v>
      </c>
      <c r="G66" s="70">
        <f>G67</f>
        <v>950</v>
      </c>
    </row>
    <row r="67" spans="1:7" ht="34.5" customHeight="1" outlineLevel="3">
      <c r="A67" s="63" t="s">
        <v>116</v>
      </c>
      <c r="B67" s="62" t="s">
        <v>2</v>
      </c>
      <c r="C67" s="64" t="s">
        <v>90</v>
      </c>
      <c r="D67" s="64" t="s">
        <v>131</v>
      </c>
      <c r="E67" s="72" t="s">
        <v>139</v>
      </c>
      <c r="F67" s="72" t="s">
        <v>117</v>
      </c>
      <c r="G67" s="70">
        <f>G68</f>
        <v>950</v>
      </c>
    </row>
    <row r="68" spans="1:7" ht="54" customHeight="1" outlineLevel="3">
      <c r="A68" s="63" t="s">
        <v>118</v>
      </c>
      <c r="B68" s="62" t="s">
        <v>2</v>
      </c>
      <c r="C68" s="64" t="s">
        <v>90</v>
      </c>
      <c r="D68" s="64" t="s">
        <v>131</v>
      </c>
      <c r="E68" s="72" t="s">
        <v>139</v>
      </c>
      <c r="F68" s="72" t="s">
        <v>119</v>
      </c>
      <c r="G68" s="70">
        <v>950</v>
      </c>
    </row>
    <row r="69" spans="1:7" ht="65.25" customHeight="1" outlineLevel="3">
      <c r="A69" s="71" t="s">
        <v>220</v>
      </c>
      <c r="B69" s="62" t="s">
        <v>2</v>
      </c>
      <c r="C69" s="64" t="s">
        <v>90</v>
      </c>
      <c r="D69" s="64" t="s">
        <v>131</v>
      </c>
      <c r="E69" s="72" t="s">
        <v>221</v>
      </c>
      <c r="F69" s="72" t="s">
        <v>20</v>
      </c>
      <c r="G69" s="70">
        <f>G70</f>
        <v>609.4</v>
      </c>
    </row>
    <row r="70" spans="1:7" ht="64.5" customHeight="1" outlineLevel="3">
      <c r="A70" s="63" t="s">
        <v>232</v>
      </c>
      <c r="B70" s="62" t="s">
        <v>2</v>
      </c>
      <c r="C70" s="64" t="s">
        <v>90</v>
      </c>
      <c r="D70" s="64" t="s">
        <v>131</v>
      </c>
      <c r="E70" s="72" t="s">
        <v>233</v>
      </c>
      <c r="F70" s="72" t="s">
        <v>20</v>
      </c>
      <c r="G70" s="70">
        <f>G71</f>
        <v>609.4</v>
      </c>
    </row>
    <row r="71" spans="1:7" ht="82.5" customHeight="1" outlineLevel="3">
      <c r="A71" s="75" t="s">
        <v>234</v>
      </c>
      <c r="B71" s="62" t="s">
        <v>2</v>
      </c>
      <c r="C71" s="64" t="s">
        <v>90</v>
      </c>
      <c r="D71" s="64" t="s">
        <v>131</v>
      </c>
      <c r="E71" s="72" t="s">
        <v>235</v>
      </c>
      <c r="F71" s="72" t="s">
        <v>20</v>
      </c>
      <c r="G71" s="70">
        <f>G72</f>
        <v>609.4</v>
      </c>
    </row>
    <row r="72" spans="1:7" ht="45" customHeight="1" outlineLevel="3">
      <c r="A72" s="75" t="s">
        <v>116</v>
      </c>
      <c r="B72" s="62" t="s">
        <v>2</v>
      </c>
      <c r="C72" s="64" t="s">
        <v>90</v>
      </c>
      <c r="D72" s="64" t="s">
        <v>131</v>
      </c>
      <c r="E72" s="72" t="s">
        <v>235</v>
      </c>
      <c r="F72" s="72" t="s">
        <v>117</v>
      </c>
      <c r="G72" s="70">
        <f>G73</f>
        <v>609.4</v>
      </c>
    </row>
    <row r="73" spans="1:7" ht="46.5" customHeight="1" outlineLevel="3">
      <c r="A73" s="63" t="s">
        <v>118</v>
      </c>
      <c r="B73" s="62" t="s">
        <v>2</v>
      </c>
      <c r="C73" s="64" t="s">
        <v>90</v>
      </c>
      <c r="D73" s="64" t="s">
        <v>131</v>
      </c>
      <c r="E73" s="72" t="s">
        <v>235</v>
      </c>
      <c r="F73" s="72" t="s">
        <v>119</v>
      </c>
      <c r="G73" s="70">
        <v>609.4</v>
      </c>
    </row>
    <row r="74" spans="1:7" ht="51.75" customHeight="1" outlineLevel="5">
      <c r="A74" s="63" t="s">
        <v>140</v>
      </c>
      <c r="B74" s="62" t="s">
        <v>2</v>
      </c>
      <c r="C74" s="64" t="s">
        <v>90</v>
      </c>
      <c r="D74" s="64" t="s">
        <v>131</v>
      </c>
      <c r="E74" s="64" t="s">
        <v>141</v>
      </c>
      <c r="F74" s="64" t="s">
        <v>20</v>
      </c>
      <c r="G74" s="70">
        <f>G75+G82</f>
        <v>6688.1100000000006</v>
      </c>
    </row>
    <row r="75" spans="1:7" ht="38.25" customHeight="1" outlineLevel="1">
      <c r="A75" s="63" t="s">
        <v>142</v>
      </c>
      <c r="B75" s="62" t="s">
        <v>2</v>
      </c>
      <c r="C75" s="64" t="s">
        <v>90</v>
      </c>
      <c r="D75" s="64" t="s">
        <v>131</v>
      </c>
      <c r="E75" s="64" t="s">
        <v>143</v>
      </c>
      <c r="F75" s="64" t="s">
        <v>20</v>
      </c>
      <c r="G75" s="70">
        <f>G76+G79</f>
        <v>5213.1100000000006</v>
      </c>
    </row>
    <row r="76" spans="1:7" ht="50.25" customHeight="1" outlineLevel="1">
      <c r="A76" s="75" t="s">
        <v>394</v>
      </c>
      <c r="B76" s="62" t="s">
        <v>2</v>
      </c>
      <c r="C76" s="64" t="s">
        <v>90</v>
      </c>
      <c r="D76" s="64" t="s">
        <v>131</v>
      </c>
      <c r="E76" s="64" t="s">
        <v>145</v>
      </c>
      <c r="F76" s="64" t="s">
        <v>20</v>
      </c>
      <c r="G76" s="70">
        <f>G77</f>
        <v>2345.9</v>
      </c>
    </row>
    <row r="77" spans="1:7" ht="51" customHeight="1" outlineLevel="1">
      <c r="A77" s="63" t="s">
        <v>146</v>
      </c>
      <c r="B77" s="62" t="s">
        <v>2</v>
      </c>
      <c r="C77" s="64" t="s">
        <v>90</v>
      </c>
      <c r="D77" s="64" t="s">
        <v>131</v>
      </c>
      <c r="E77" s="64" t="s">
        <v>145</v>
      </c>
      <c r="F77" s="64" t="s">
        <v>147</v>
      </c>
      <c r="G77" s="70">
        <f>G78</f>
        <v>2345.9</v>
      </c>
    </row>
    <row r="78" spans="1:7" outlineLevel="1">
      <c r="A78" s="63" t="s">
        <v>148</v>
      </c>
      <c r="B78" s="62" t="s">
        <v>2</v>
      </c>
      <c r="C78" s="64" t="s">
        <v>90</v>
      </c>
      <c r="D78" s="64" t="s">
        <v>131</v>
      </c>
      <c r="E78" s="64" t="s">
        <v>145</v>
      </c>
      <c r="F78" s="64" t="s">
        <v>149</v>
      </c>
      <c r="G78" s="70">
        <v>2345.9</v>
      </c>
    </row>
    <row r="79" spans="1:7" ht="46.5" customHeight="1" outlineLevel="1">
      <c r="A79" s="63" t="s">
        <v>65</v>
      </c>
      <c r="B79" s="62" t="s">
        <v>2</v>
      </c>
      <c r="C79" s="64" t="s">
        <v>90</v>
      </c>
      <c r="D79" s="64" t="s">
        <v>131</v>
      </c>
      <c r="E79" s="64" t="s">
        <v>387</v>
      </c>
      <c r="F79" s="64" t="s">
        <v>20</v>
      </c>
      <c r="G79" s="70">
        <f>G80</f>
        <v>2867.21</v>
      </c>
    </row>
    <row r="80" spans="1:7" ht="45" outlineLevel="1">
      <c r="A80" s="63" t="s">
        <v>146</v>
      </c>
      <c r="B80" s="62" t="s">
        <v>2</v>
      </c>
      <c r="C80" s="64" t="s">
        <v>90</v>
      </c>
      <c r="D80" s="64" t="s">
        <v>131</v>
      </c>
      <c r="E80" s="64" t="s">
        <v>387</v>
      </c>
      <c r="F80" s="64" t="s">
        <v>147</v>
      </c>
      <c r="G80" s="70">
        <f>G81</f>
        <v>2867.21</v>
      </c>
    </row>
    <row r="81" spans="1:7" outlineLevel="1">
      <c r="A81" s="63" t="s">
        <v>148</v>
      </c>
      <c r="B81" s="62" t="s">
        <v>2</v>
      </c>
      <c r="C81" s="64" t="s">
        <v>90</v>
      </c>
      <c r="D81" s="64" t="s">
        <v>131</v>
      </c>
      <c r="E81" s="64" t="s">
        <v>387</v>
      </c>
      <c r="F81" s="64" t="s">
        <v>149</v>
      </c>
      <c r="G81" s="70">
        <v>2867.21</v>
      </c>
    </row>
    <row r="82" spans="1:7" ht="30" outlineLevel="1">
      <c r="A82" s="63" t="s">
        <v>150</v>
      </c>
      <c r="B82" s="62" t="s">
        <v>2</v>
      </c>
      <c r="C82" s="64" t="s">
        <v>90</v>
      </c>
      <c r="D82" s="64" t="s">
        <v>131</v>
      </c>
      <c r="E82" s="64" t="s">
        <v>151</v>
      </c>
      <c r="F82" s="64" t="s">
        <v>20</v>
      </c>
      <c r="G82" s="70">
        <f>G83+G86</f>
        <v>1475</v>
      </c>
    </row>
    <row r="83" spans="1:7" ht="30" outlineLevel="1">
      <c r="A83" s="63" t="s">
        <v>152</v>
      </c>
      <c r="B83" s="62" t="s">
        <v>2</v>
      </c>
      <c r="C83" s="64" t="s">
        <v>90</v>
      </c>
      <c r="D83" s="64" t="s">
        <v>131</v>
      </c>
      <c r="E83" s="64" t="s">
        <v>153</v>
      </c>
      <c r="F83" s="64" t="s">
        <v>20</v>
      </c>
      <c r="G83" s="70">
        <f>G84</f>
        <v>1255</v>
      </c>
    </row>
    <row r="84" spans="1:7" ht="45" outlineLevel="1">
      <c r="A84" s="63" t="s">
        <v>116</v>
      </c>
      <c r="B84" s="62" t="s">
        <v>2</v>
      </c>
      <c r="C84" s="64" t="s">
        <v>90</v>
      </c>
      <c r="D84" s="64" t="s">
        <v>131</v>
      </c>
      <c r="E84" s="64" t="s">
        <v>153</v>
      </c>
      <c r="F84" s="64" t="s">
        <v>117</v>
      </c>
      <c r="G84" s="70">
        <f>G85</f>
        <v>1255</v>
      </c>
    </row>
    <row r="85" spans="1:7" ht="45" outlineLevel="1">
      <c r="A85" s="63" t="s">
        <v>118</v>
      </c>
      <c r="B85" s="62" t="s">
        <v>2</v>
      </c>
      <c r="C85" s="64" t="s">
        <v>90</v>
      </c>
      <c r="D85" s="64" t="s">
        <v>131</v>
      </c>
      <c r="E85" s="64" t="s">
        <v>153</v>
      </c>
      <c r="F85" s="64" t="s">
        <v>119</v>
      </c>
      <c r="G85" s="70">
        <v>1255</v>
      </c>
    </row>
    <row r="86" spans="1:7" ht="30" outlineLevel="1">
      <c r="A86" s="63" t="s">
        <v>154</v>
      </c>
      <c r="B86" s="62" t="s">
        <v>2</v>
      </c>
      <c r="C86" s="64" t="s">
        <v>90</v>
      </c>
      <c r="D86" s="64" t="s">
        <v>131</v>
      </c>
      <c r="E86" s="64" t="s">
        <v>155</v>
      </c>
      <c r="F86" s="64" t="s">
        <v>20</v>
      </c>
      <c r="G86" s="70">
        <f>G87</f>
        <v>220</v>
      </c>
    </row>
    <row r="87" spans="1:7" ht="45" outlineLevel="1">
      <c r="A87" s="75" t="s">
        <v>116</v>
      </c>
      <c r="B87" s="62" t="s">
        <v>2</v>
      </c>
      <c r="C87" s="64" t="s">
        <v>90</v>
      </c>
      <c r="D87" s="64" t="s">
        <v>131</v>
      </c>
      <c r="E87" s="64" t="s">
        <v>155</v>
      </c>
      <c r="F87" s="64" t="s">
        <v>117</v>
      </c>
      <c r="G87" s="70">
        <f>G88</f>
        <v>220</v>
      </c>
    </row>
    <row r="88" spans="1:7" ht="45" outlineLevel="1">
      <c r="A88" s="63" t="s">
        <v>118</v>
      </c>
      <c r="B88" s="62" t="s">
        <v>2</v>
      </c>
      <c r="C88" s="64" t="s">
        <v>90</v>
      </c>
      <c r="D88" s="64" t="s">
        <v>131</v>
      </c>
      <c r="E88" s="64" t="s">
        <v>155</v>
      </c>
      <c r="F88" s="64" t="s">
        <v>119</v>
      </c>
      <c r="G88" s="70">
        <v>220</v>
      </c>
    </row>
    <row r="89" spans="1:7" ht="50.25" customHeight="1" outlineLevel="1">
      <c r="A89" s="69" t="s">
        <v>156</v>
      </c>
      <c r="B89" s="62" t="s">
        <v>2</v>
      </c>
      <c r="C89" s="64" t="s">
        <v>90</v>
      </c>
      <c r="D89" s="64" t="s">
        <v>131</v>
      </c>
      <c r="E89" s="64" t="s">
        <v>157</v>
      </c>
      <c r="F89" s="64" t="s">
        <v>20</v>
      </c>
      <c r="G89" s="70">
        <f>G90+G94+G104</f>
        <v>2598.7600000000002</v>
      </c>
    </row>
    <row r="90" spans="1:7" ht="50.25" customHeight="1" outlineLevel="1">
      <c r="A90" s="69" t="s">
        <v>158</v>
      </c>
      <c r="B90" s="62" t="s">
        <v>2</v>
      </c>
      <c r="C90" s="64" t="s">
        <v>90</v>
      </c>
      <c r="D90" s="64" t="s">
        <v>131</v>
      </c>
      <c r="E90" s="64" t="s">
        <v>159</v>
      </c>
      <c r="F90" s="64" t="s">
        <v>20</v>
      </c>
      <c r="G90" s="70">
        <f>G91</f>
        <v>150</v>
      </c>
    </row>
    <row r="91" spans="1:7" ht="39.75" customHeight="1" outlineLevel="1">
      <c r="A91" s="75" t="s">
        <v>160</v>
      </c>
      <c r="B91" s="62" t="s">
        <v>2</v>
      </c>
      <c r="C91" s="64" t="s">
        <v>90</v>
      </c>
      <c r="D91" s="64" t="s">
        <v>131</v>
      </c>
      <c r="E91" s="64" t="s">
        <v>161</v>
      </c>
      <c r="F91" s="64" t="s">
        <v>20</v>
      </c>
      <c r="G91" s="70">
        <f>G92</f>
        <v>150</v>
      </c>
    </row>
    <row r="92" spans="1:7" ht="40.5" customHeight="1" outlineLevel="1">
      <c r="A92" s="69" t="s">
        <v>116</v>
      </c>
      <c r="B92" s="62" t="s">
        <v>2</v>
      </c>
      <c r="C92" s="64" t="s">
        <v>90</v>
      </c>
      <c r="D92" s="64" t="s">
        <v>131</v>
      </c>
      <c r="E92" s="64" t="s">
        <v>161</v>
      </c>
      <c r="F92" s="64" t="s">
        <v>117</v>
      </c>
      <c r="G92" s="70">
        <f>G93</f>
        <v>150</v>
      </c>
    </row>
    <row r="93" spans="1:7" ht="45" outlineLevel="1">
      <c r="A93" s="63" t="s">
        <v>118</v>
      </c>
      <c r="B93" s="62" t="s">
        <v>2</v>
      </c>
      <c r="C93" s="64" t="s">
        <v>90</v>
      </c>
      <c r="D93" s="64" t="s">
        <v>131</v>
      </c>
      <c r="E93" s="64" t="s">
        <v>161</v>
      </c>
      <c r="F93" s="64" t="s">
        <v>119</v>
      </c>
      <c r="G93" s="70">
        <v>150</v>
      </c>
    </row>
    <row r="94" spans="1:7" ht="45" outlineLevel="1">
      <c r="A94" s="69" t="s">
        <v>162</v>
      </c>
      <c r="B94" s="62" t="s">
        <v>2</v>
      </c>
      <c r="C94" s="64" t="s">
        <v>90</v>
      </c>
      <c r="D94" s="64" t="s">
        <v>131</v>
      </c>
      <c r="E94" s="64" t="s">
        <v>163</v>
      </c>
      <c r="F94" s="64" t="s">
        <v>20</v>
      </c>
      <c r="G94" s="70">
        <f>G95+G98+G101</f>
        <v>2148.7600000000002</v>
      </c>
    </row>
    <row r="95" spans="1:7" ht="51" customHeight="1" outlineLevel="1">
      <c r="A95" s="69" t="s">
        <v>164</v>
      </c>
      <c r="B95" s="62" t="s">
        <v>2</v>
      </c>
      <c r="C95" s="64" t="s">
        <v>90</v>
      </c>
      <c r="D95" s="64" t="s">
        <v>131</v>
      </c>
      <c r="E95" s="64" t="s">
        <v>165</v>
      </c>
      <c r="F95" s="64" t="s">
        <v>20</v>
      </c>
      <c r="G95" s="70">
        <f>G96</f>
        <v>730</v>
      </c>
    </row>
    <row r="96" spans="1:7" ht="34.5" customHeight="1" outlineLevel="1">
      <c r="A96" s="63" t="s">
        <v>116</v>
      </c>
      <c r="B96" s="62" t="s">
        <v>2</v>
      </c>
      <c r="C96" s="64" t="s">
        <v>90</v>
      </c>
      <c r="D96" s="64" t="s">
        <v>131</v>
      </c>
      <c r="E96" s="64" t="s">
        <v>165</v>
      </c>
      <c r="F96" s="64" t="s">
        <v>117</v>
      </c>
      <c r="G96" s="70">
        <f>G97</f>
        <v>730</v>
      </c>
    </row>
    <row r="97" spans="1:7" ht="55.5" customHeight="1" outlineLevel="1">
      <c r="A97" s="63" t="s">
        <v>118</v>
      </c>
      <c r="B97" s="62" t="s">
        <v>2</v>
      </c>
      <c r="C97" s="64" t="s">
        <v>90</v>
      </c>
      <c r="D97" s="64" t="s">
        <v>131</v>
      </c>
      <c r="E97" s="64" t="s">
        <v>165</v>
      </c>
      <c r="F97" s="64" t="s">
        <v>119</v>
      </c>
      <c r="G97" s="70">
        <v>730</v>
      </c>
    </row>
    <row r="98" spans="1:7" ht="33" customHeight="1" outlineLevel="1">
      <c r="A98" s="69" t="s">
        <v>166</v>
      </c>
      <c r="B98" s="62" t="s">
        <v>2</v>
      </c>
      <c r="C98" s="64" t="s">
        <v>90</v>
      </c>
      <c r="D98" s="64" t="s">
        <v>131</v>
      </c>
      <c r="E98" s="64" t="s">
        <v>167</v>
      </c>
      <c r="F98" s="64" t="s">
        <v>20</v>
      </c>
      <c r="G98" s="70">
        <f>G99</f>
        <v>397.8</v>
      </c>
    </row>
    <row r="99" spans="1:7" ht="36" customHeight="1" outlineLevel="1">
      <c r="A99" s="75" t="s">
        <v>116</v>
      </c>
      <c r="B99" s="62" t="s">
        <v>2</v>
      </c>
      <c r="C99" s="64" t="s">
        <v>90</v>
      </c>
      <c r="D99" s="64" t="s">
        <v>131</v>
      </c>
      <c r="E99" s="64" t="s">
        <v>167</v>
      </c>
      <c r="F99" s="64" t="s">
        <v>117</v>
      </c>
      <c r="G99" s="70">
        <f>G100</f>
        <v>397.8</v>
      </c>
    </row>
    <row r="100" spans="1:7" ht="48" customHeight="1" outlineLevel="1">
      <c r="A100" s="63" t="s">
        <v>118</v>
      </c>
      <c r="B100" s="62" t="s">
        <v>2</v>
      </c>
      <c r="C100" s="64" t="s">
        <v>90</v>
      </c>
      <c r="D100" s="64" t="s">
        <v>131</v>
      </c>
      <c r="E100" s="64" t="s">
        <v>167</v>
      </c>
      <c r="F100" s="64" t="s">
        <v>119</v>
      </c>
      <c r="G100" s="70">
        <v>397.8</v>
      </c>
    </row>
    <row r="101" spans="1:7" ht="48" customHeight="1" outlineLevel="1">
      <c r="A101" s="63" t="s">
        <v>428</v>
      </c>
      <c r="B101" s="62" t="s">
        <v>2</v>
      </c>
      <c r="C101" s="64" t="s">
        <v>90</v>
      </c>
      <c r="D101" s="64" t="s">
        <v>131</v>
      </c>
      <c r="E101" s="64" t="s">
        <v>432</v>
      </c>
      <c r="F101" s="64" t="s">
        <v>20</v>
      </c>
      <c r="G101" s="70">
        <f>G102</f>
        <v>1020.96</v>
      </c>
    </row>
    <row r="102" spans="1:7" ht="48" customHeight="1" outlineLevel="1">
      <c r="A102" s="75" t="s">
        <v>116</v>
      </c>
      <c r="B102" s="62" t="s">
        <v>2</v>
      </c>
      <c r="C102" s="64" t="s">
        <v>90</v>
      </c>
      <c r="D102" s="64" t="s">
        <v>131</v>
      </c>
      <c r="E102" s="64" t="s">
        <v>432</v>
      </c>
      <c r="F102" s="64" t="s">
        <v>117</v>
      </c>
      <c r="G102" s="70">
        <f>G103</f>
        <v>1020.96</v>
      </c>
    </row>
    <row r="103" spans="1:7" ht="48" customHeight="1" outlineLevel="1">
      <c r="A103" s="63" t="s">
        <v>118</v>
      </c>
      <c r="B103" s="62" t="s">
        <v>2</v>
      </c>
      <c r="C103" s="64" t="s">
        <v>90</v>
      </c>
      <c r="D103" s="64" t="s">
        <v>131</v>
      </c>
      <c r="E103" s="64" t="s">
        <v>432</v>
      </c>
      <c r="F103" s="64" t="s">
        <v>119</v>
      </c>
      <c r="G103" s="70">
        <v>1020.96</v>
      </c>
    </row>
    <row r="104" spans="1:7" ht="48" customHeight="1" outlineLevel="1">
      <c r="A104" s="63" t="s">
        <v>429</v>
      </c>
      <c r="B104" s="62" t="s">
        <v>2</v>
      </c>
      <c r="C104" s="64" t="s">
        <v>90</v>
      </c>
      <c r="D104" s="64" t="s">
        <v>131</v>
      </c>
      <c r="E104" s="64" t="s">
        <v>216</v>
      </c>
      <c r="F104" s="64" t="s">
        <v>20</v>
      </c>
      <c r="G104" s="70">
        <f>G105</f>
        <v>300</v>
      </c>
    </row>
    <row r="105" spans="1:7" ht="29.25" customHeight="1" outlineLevel="1">
      <c r="A105" s="63" t="s">
        <v>431</v>
      </c>
      <c r="B105" s="62" t="s">
        <v>2</v>
      </c>
      <c r="C105" s="64" t="s">
        <v>90</v>
      </c>
      <c r="D105" s="64" t="s">
        <v>131</v>
      </c>
      <c r="E105" s="64" t="s">
        <v>430</v>
      </c>
      <c r="F105" s="64" t="s">
        <v>20</v>
      </c>
      <c r="G105" s="70">
        <f>G106</f>
        <v>300</v>
      </c>
    </row>
    <row r="106" spans="1:7" ht="48" customHeight="1" outlineLevel="1">
      <c r="A106" s="75" t="s">
        <v>116</v>
      </c>
      <c r="B106" s="62" t="s">
        <v>2</v>
      </c>
      <c r="C106" s="64" t="s">
        <v>90</v>
      </c>
      <c r="D106" s="64" t="s">
        <v>131</v>
      </c>
      <c r="E106" s="64" t="s">
        <v>430</v>
      </c>
      <c r="F106" s="64" t="s">
        <v>117</v>
      </c>
      <c r="G106" s="70">
        <f>G107</f>
        <v>300</v>
      </c>
    </row>
    <row r="107" spans="1:7" ht="48" customHeight="1" outlineLevel="1">
      <c r="A107" s="63" t="s">
        <v>118</v>
      </c>
      <c r="B107" s="62" t="s">
        <v>2</v>
      </c>
      <c r="C107" s="64" t="s">
        <v>90</v>
      </c>
      <c r="D107" s="64" t="s">
        <v>131</v>
      </c>
      <c r="E107" s="64" t="s">
        <v>430</v>
      </c>
      <c r="F107" s="64" t="s">
        <v>119</v>
      </c>
      <c r="G107" s="70">
        <v>300</v>
      </c>
    </row>
    <row r="108" spans="1:7" ht="35.25" customHeight="1" outlineLevel="3">
      <c r="A108" s="66" t="s">
        <v>115</v>
      </c>
      <c r="B108" s="62" t="s">
        <v>2</v>
      </c>
      <c r="C108" s="64" t="s">
        <v>90</v>
      </c>
      <c r="D108" s="64" t="s">
        <v>131</v>
      </c>
      <c r="E108" s="64" t="s">
        <v>96</v>
      </c>
      <c r="F108" s="64" t="s">
        <v>20</v>
      </c>
      <c r="G108" s="70">
        <f>G109</f>
        <v>25613.050000000003</v>
      </c>
    </row>
    <row r="109" spans="1:7" ht="45" outlineLevel="3">
      <c r="A109" s="66" t="s">
        <v>97</v>
      </c>
      <c r="B109" s="62" t="s">
        <v>2</v>
      </c>
      <c r="C109" s="64" t="s">
        <v>90</v>
      </c>
      <c r="D109" s="64" t="s">
        <v>131</v>
      </c>
      <c r="E109" s="64" t="s">
        <v>98</v>
      </c>
      <c r="F109" s="64" t="s">
        <v>20</v>
      </c>
      <c r="G109" s="70">
        <f>G110+G118+G125+G132+G137+G142+G115</f>
        <v>25613.050000000003</v>
      </c>
    </row>
    <row r="110" spans="1:7" ht="45" outlineLevel="3">
      <c r="A110" s="71" t="s">
        <v>109</v>
      </c>
      <c r="B110" s="62" t="s">
        <v>2</v>
      </c>
      <c r="C110" s="64" t="s">
        <v>90</v>
      </c>
      <c r="D110" s="64" t="s">
        <v>131</v>
      </c>
      <c r="E110" s="64" t="s">
        <v>110</v>
      </c>
      <c r="F110" s="72" t="s">
        <v>20</v>
      </c>
      <c r="G110" s="70">
        <f>G111+G113</f>
        <v>4065.65</v>
      </c>
    </row>
    <row r="111" spans="1:7" ht="60" outlineLevel="3">
      <c r="A111" s="63" t="s">
        <v>101</v>
      </c>
      <c r="B111" s="62" t="s">
        <v>2</v>
      </c>
      <c r="C111" s="64" t="s">
        <v>90</v>
      </c>
      <c r="D111" s="64" t="s">
        <v>131</v>
      </c>
      <c r="E111" s="64" t="s">
        <v>110</v>
      </c>
      <c r="F111" s="72" t="s">
        <v>14</v>
      </c>
      <c r="G111" s="70">
        <f>G112</f>
        <v>3974.87</v>
      </c>
    </row>
    <row r="112" spans="1:7" ht="30" outlineLevel="3">
      <c r="A112" s="63" t="s">
        <v>108</v>
      </c>
      <c r="B112" s="62" t="s">
        <v>2</v>
      </c>
      <c r="C112" s="64" t="s">
        <v>90</v>
      </c>
      <c r="D112" s="64" t="s">
        <v>131</v>
      </c>
      <c r="E112" s="64" t="s">
        <v>110</v>
      </c>
      <c r="F112" s="72" t="s">
        <v>103</v>
      </c>
      <c r="G112" s="70">
        <v>3974.87</v>
      </c>
    </row>
    <row r="113" spans="1:7" outlineLevel="3">
      <c r="A113" s="66" t="s">
        <v>120</v>
      </c>
      <c r="B113" s="62" t="s">
        <v>2</v>
      </c>
      <c r="C113" s="64" t="s">
        <v>90</v>
      </c>
      <c r="D113" s="64" t="s">
        <v>131</v>
      </c>
      <c r="E113" s="64" t="s">
        <v>110</v>
      </c>
      <c r="F113" s="64" t="s">
        <v>121</v>
      </c>
      <c r="G113" s="70">
        <f>G114</f>
        <v>90.78</v>
      </c>
    </row>
    <row r="114" spans="1:7" outlineLevel="3">
      <c r="A114" s="63" t="s">
        <v>122</v>
      </c>
      <c r="B114" s="62" t="s">
        <v>2</v>
      </c>
      <c r="C114" s="64" t="s">
        <v>90</v>
      </c>
      <c r="D114" s="64" t="s">
        <v>131</v>
      </c>
      <c r="E114" s="64" t="s">
        <v>110</v>
      </c>
      <c r="F114" s="64" t="s">
        <v>123</v>
      </c>
      <c r="G114" s="70">
        <v>90.78</v>
      </c>
    </row>
    <row r="115" spans="1:7" ht="75" outlineLevel="3">
      <c r="A115" s="63" t="s">
        <v>168</v>
      </c>
      <c r="B115" s="62" t="s">
        <v>2</v>
      </c>
      <c r="C115" s="64" t="s">
        <v>90</v>
      </c>
      <c r="D115" s="64" t="s">
        <v>131</v>
      </c>
      <c r="E115" s="64" t="s">
        <v>169</v>
      </c>
      <c r="F115" s="64" t="s">
        <v>20</v>
      </c>
      <c r="G115" s="70">
        <f>G116</f>
        <v>60</v>
      </c>
    </row>
    <row r="116" spans="1:7" outlineLevel="3">
      <c r="A116" s="63" t="s">
        <v>170</v>
      </c>
      <c r="B116" s="62" t="s">
        <v>2</v>
      </c>
      <c r="C116" s="64" t="s">
        <v>90</v>
      </c>
      <c r="D116" s="64" t="s">
        <v>131</v>
      </c>
      <c r="E116" s="64" t="s">
        <v>169</v>
      </c>
      <c r="F116" s="64" t="s">
        <v>171</v>
      </c>
      <c r="G116" s="70">
        <f>G117</f>
        <v>60</v>
      </c>
    </row>
    <row r="117" spans="1:7" outlineLevel="3">
      <c r="A117" s="63" t="s">
        <v>172</v>
      </c>
      <c r="B117" s="62" t="s">
        <v>2</v>
      </c>
      <c r="C117" s="64" t="s">
        <v>90</v>
      </c>
      <c r="D117" s="64" t="s">
        <v>131</v>
      </c>
      <c r="E117" s="64" t="s">
        <v>169</v>
      </c>
      <c r="F117" s="64" t="s">
        <v>173</v>
      </c>
      <c r="G117" s="70">
        <v>60</v>
      </c>
    </row>
    <row r="118" spans="1:7" ht="36" customHeight="1" outlineLevel="3">
      <c r="A118" s="63" t="s">
        <v>174</v>
      </c>
      <c r="B118" s="62" t="s">
        <v>2</v>
      </c>
      <c r="C118" s="64" t="s">
        <v>90</v>
      </c>
      <c r="D118" s="64" t="s">
        <v>131</v>
      </c>
      <c r="E118" s="64" t="s">
        <v>175</v>
      </c>
      <c r="F118" s="72" t="s">
        <v>20</v>
      </c>
      <c r="G118" s="70">
        <f>G119+G121+G123</f>
        <v>17325</v>
      </c>
    </row>
    <row r="119" spans="1:7" ht="60" outlineLevel="3">
      <c r="A119" s="63" t="s">
        <v>101</v>
      </c>
      <c r="B119" s="62" t="s">
        <v>2</v>
      </c>
      <c r="C119" s="64" t="s">
        <v>90</v>
      </c>
      <c r="D119" s="64" t="s">
        <v>131</v>
      </c>
      <c r="E119" s="64" t="s">
        <v>175</v>
      </c>
      <c r="F119" s="64" t="s">
        <v>14</v>
      </c>
      <c r="G119" s="70">
        <f>G120</f>
        <v>10120</v>
      </c>
    </row>
    <row r="120" spans="1:7" ht="30" outlineLevel="3">
      <c r="A120" s="63" t="s">
        <v>176</v>
      </c>
      <c r="B120" s="62" t="s">
        <v>2</v>
      </c>
      <c r="C120" s="64" t="s">
        <v>90</v>
      </c>
      <c r="D120" s="64" t="s">
        <v>131</v>
      </c>
      <c r="E120" s="64" t="s">
        <v>175</v>
      </c>
      <c r="F120" s="64" t="s">
        <v>177</v>
      </c>
      <c r="G120" s="70">
        <v>10120</v>
      </c>
    </row>
    <row r="121" spans="1:7" ht="35.25" customHeight="1" outlineLevel="3">
      <c r="A121" s="63" t="s">
        <v>116</v>
      </c>
      <c r="B121" s="62" t="s">
        <v>2</v>
      </c>
      <c r="C121" s="64" t="s">
        <v>90</v>
      </c>
      <c r="D121" s="64" t="s">
        <v>131</v>
      </c>
      <c r="E121" s="64" t="s">
        <v>175</v>
      </c>
      <c r="F121" s="64" t="s">
        <v>117</v>
      </c>
      <c r="G121" s="70">
        <f>G122</f>
        <v>6890</v>
      </c>
    </row>
    <row r="122" spans="1:7" ht="30" outlineLevel="3">
      <c r="A122" s="63" t="s">
        <v>178</v>
      </c>
      <c r="B122" s="62" t="s">
        <v>2</v>
      </c>
      <c r="C122" s="64" t="s">
        <v>90</v>
      </c>
      <c r="D122" s="64" t="s">
        <v>131</v>
      </c>
      <c r="E122" s="64" t="s">
        <v>175</v>
      </c>
      <c r="F122" s="64" t="s">
        <v>119</v>
      </c>
      <c r="G122" s="70">
        <v>6890</v>
      </c>
    </row>
    <row r="123" spans="1:7" outlineLevel="3">
      <c r="A123" s="66" t="s">
        <v>120</v>
      </c>
      <c r="B123" s="62" t="s">
        <v>2</v>
      </c>
      <c r="C123" s="64" t="s">
        <v>90</v>
      </c>
      <c r="D123" s="64" t="s">
        <v>131</v>
      </c>
      <c r="E123" s="64" t="s">
        <v>175</v>
      </c>
      <c r="F123" s="64" t="s">
        <v>121</v>
      </c>
      <c r="G123" s="70">
        <f>G124</f>
        <v>315</v>
      </c>
    </row>
    <row r="124" spans="1:7" outlineLevel="3">
      <c r="A124" s="63" t="s">
        <v>122</v>
      </c>
      <c r="B124" s="62" t="s">
        <v>2</v>
      </c>
      <c r="C124" s="64" t="s">
        <v>90</v>
      </c>
      <c r="D124" s="64" t="s">
        <v>131</v>
      </c>
      <c r="E124" s="64" t="s">
        <v>175</v>
      </c>
      <c r="F124" s="64" t="s">
        <v>123</v>
      </c>
      <c r="G124" s="70">
        <v>315</v>
      </c>
    </row>
    <row r="125" spans="1:7" ht="36" customHeight="1" outlineLevel="2">
      <c r="A125" s="63" t="s">
        <v>179</v>
      </c>
      <c r="B125" s="62" t="s">
        <v>2</v>
      </c>
      <c r="C125" s="64" t="s">
        <v>90</v>
      </c>
      <c r="D125" s="64" t="s">
        <v>131</v>
      </c>
      <c r="E125" s="64" t="s">
        <v>180</v>
      </c>
      <c r="F125" s="72" t="s">
        <v>20</v>
      </c>
      <c r="G125" s="70">
        <f>G126+G128+G130</f>
        <v>1970</v>
      </c>
    </row>
    <row r="126" spans="1:7" ht="36" customHeight="1" outlineLevel="2">
      <c r="A126" s="63" t="s">
        <v>101</v>
      </c>
      <c r="B126" s="62" t="s">
        <v>2</v>
      </c>
      <c r="C126" s="64" t="s">
        <v>90</v>
      </c>
      <c r="D126" s="64" t="s">
        <v>131</v>
      </c>
      <c r="E126" s="64" t="s">
        <v>180</v>
      </c>
      <c r="F126" s="72" t="s">
        <v>14</v>
      </c>
      <c r="G126" s="70">
        <f>G127</f>
        <v>1111</v>
      </c>
    </row>
    <row r="127" spans="1:7" ht="36" customHeight="1" outlineLevel="2">
      <c r="A127" s="63" t="s">
        <v>108</v>
      </c>
      <c r="B127" s="62" t="s">
        <v>2</v>
      </c>
      <c r="C127" s="64" t="s">
        <v>90</v>
      </c>
      <c r="D127" s="64" t="s">
        <v>131</v>
      </c>
      <c r="E127" s="64" t="s">
        <v>180</v>
      </c>
      <c r="F127" s="72" t="s">
        <v>103</v>
      </c>
      <c r="G127" s="70">
        <v>1111</v>
      </c>
    </row>
    <row r="128" spans="1:7" ht="36" customHeight="1" outlineLevel="2">
      <c r="A128" s="63" t="s">
        <v>116</v>
      </c>
      <c r="B128" s="62" t="s">
        <v>2</v>
      </c>
      <c r="C128" s="64" t="s">
        <v>90</v>
      </c>
      <c r="D128" s="64" t="s">
        <v>131</v>
      </c>
      <c r="E128" s="64" t="s">
        <v>180</v>
      </c>
      <c r="F128" s="72" t="s">
        <v>117</v>
      </c>
      <c r="G128" s="70">
        <f>G129</f>
        <v>858</v>
      </c>
    </row>
    <row r="129" spans="1:7" ht="36" customHeight="1" outlineLevel="2">
      <c r="A129" s="63" t="s">
        <v>178</v>
      </c>
      <c r="B129" s="62" t="s">
        <v>2</v>
      </c>
      <c r="C129" s="64" t="s">
        <v>90</v>
      </c>
      <c r="D129" s="64" t="s">
        <v>131</v>
      </c>
      <c r="E129" s="64" t="s">
        <v>180</v>
      </c>
      <c r="F129" s="72" t="s">
        <v>119</v>
      </c>
      <c r="G129" s="70">
        <v>858</v>
      </c>
    </row>
    <row r="130" spans="1:7" ht="20.25" customHeight="1" outlineLevel="2">
      <c r="A130" s="66" t="s">
        <v>120</v>
      </c>
      <c r="B130" s="62" t="s">
        <v>2</v>
      </c>
      <c r="C130" s="64" t="s">
        <v>90</v>
      </c>
      <c r="D130" s="64" t="s">
        <v>131</v>
      </c>
      <c r="E130" s="64" t="s">
        <v>180</v>
      </c>
      <c r="F130" s="64" t="s">
        <v>121</v>
      </c>
      <c r="G130" s="70">
        <f>G131</f>
        <v>1</v>
      </c>
    </row>
    <row r="131" spans="1:7" outlineLevel="2">
      <c r="A131" s="63" t="s">
        <v>122</v>
      </c>
      <c r="B131" s="62" t="s">
        <v>2</v>
      </c>
      <c r="C131" s="64" t="s">
        <v>90</v>
      </c>
      <c r="D131" s="64" t="s">
        <v>131</v>
      </c>
      <c r="E131" s="64" t="s">
        <v>180</v>
      </c>
      <c r="F131" s="72" t="s">
        <v>123</v>
      </c>
      <c r="G131" s="70">
        <v>1</v>
      </c>
    </row>
    <row r="132" spans="1:7" ht="50.25" customHeight="1" outlineLevel="2">
      <c r="A132" s="71" t="s">
        <v>181</v>
      </c>
      <c r="B132" s="62" t="s">
        <v>2</v>
      </c>
      <c r="C132" s="64" t="s">
        <v>90</v>
      </c>
      <c r="D132" s="64" t="s">
        <v>131</v>
      </c>
      <c r="E132" s="64" t="s">
        <v>182</v>
      </c>
      <c r="F132" s="72" t="s">
        <v>20</v>
      </c>
      <c r="G132" s="70">
        <f>G133+G135</f>
        <v>1003.4</v>
      </c>
    </row>
    <row r="133" spans="1:7" ht="37.5" customHeight="1" outlineLevel="2">
      <c r="A133" s="63" t="s">
        <v>101</v>
      </c>
      <c r="B133" s="62" t="s">
        <v>2</v>
      </c>
      <c r="C133" s="64" t="s">
        <v>90</v>
      </c>
      <c r="D133" s="64" t="s">
        <v>131</v>
      </c>
      <c r="E133" s="64" t="s">
        <v>182</v>
      </c>
      <c r="F133" s="72" t="s">
        <v>14</v>
      </c>
      <c r="G133" s="70">
        <f>G134</f>
        <v>855</v>
      </c>
    </row>
    <row r="134" spans="1:7" ht="30" outlineLevel="2">
      <c r="A134" s="63" t="s">
        <v>108</v>
      </c>
      <c r="B134" s="62" t="s">
        <v>2</v>
      </c>
      <c r="C134" s="64" t="s">
        <v>90</v>
      </c>
      <c r="D134" s="64" t="s">
        <v>131</v>
      </c>
      <c r="E134" s="64" t="s">
        <v>182</v>
      </c>
      <c r="F134" s="72" t="s">
        <v>103</v>
      </c>
      <c r="G134" s="70">
        <v>855</v>
      </c>
    </row>
    <row r="135" spans="1:7" ht="45" outlineLevel="2">
      <c r="A135" s="63" t="s">
        <v>116</v>
      </c>
      <c r="B135" s="62" t="s">
        <v>2</v>
      </c>
      <c r="C135" s="64" t="s">
        <v>90</v>
      </c>
      <c r="D135" s="64" t="s">
        <v>131</v>
      </c>
      <c r="E135" s="64" t="s">
        <v>182</v>
      </c>
      <c r="F135" s="72" t="s">
        <v>117</v>
      </c>
      <c r="G135" s="70">
        <f>G136</f>
        <v>148.4</v>
      </c>
    </row>
    <row r="136" spans="1:7" ht="30" outlineLevel="2">
      <c r="A136" s="63" t="s">
        <v>178</v>
      </c>
      <c r="B136" s="62" t="s">
        <v>2</v>
      </c>
      <c r="C136" s="64" t="s">
        <v>90</v>
      </c>
      <c r="D136" s="64" t="s">
        <v>131</v>
      </c>
      <c r="E136" s="64" t="s">
        <v>182</v>
      </c>
      <c r="F136" s="72" t="s">
        <v>119</v>
      </c>
      <c r="G136" s="70">
        <v>148.4</v>
      </c>
    </row>
    <row r="137" spans="1:7" ht="51" customHeight="1" outlineLevel="2">
      <c r="A137" s="71" t="s">
        <v>72</v>
      </c>
      <c r="B137" s="62" t="s">
        <v>2</v>
      </c>
      <c r="C137" s="64" t="s">
        <v>90</v>
      </c>
      <c r="D137" s="64" t="s">
        <v>131</v>
      </c>
      <c r="E137" s="64" t="s">
        <v>183</v>
      </c>
      <c r="F137" s="72" t="s">
        <v>20</v>
      </c>
      <c r="G137" s="70">
        <f>G138+G140</f>
        <v>651</v>
      </c>
    </row>
    <row r="138" spans="1:7" ht="51" customHeight="1" outlineLevel="2">
      <c r="A138" s="63" t="s">
        <v>101</v>
      </c>
      <c r="B138" s="62" t="s">
        <v>2</v>
      </c>
      <c r="C138" s="64" t="s">
        <v>90</v>
      </c>
      <c r="D138" s="64" t="s">
        <v>131</v>
      </c>
      <c r="E138" s="64" t="s">
        <v>183</v>
      </c>
      <c r="F138" s="72" t="s">
        <v>14</v>
      </c>
      <c r="G138" s="70">
        <f>G139</f>
        <v>626</v>
      </c>
    </row>
    <row r="139" spans="1:7" ht="34.5" customHeight="1" outlineLevel="2">
      <c r="A139" s="63" t="s">
        <v>108</v>
      </c>
      <c r="B139" s="62" t="s">
        <v>2</v>
      </c>
      <c r="C139" s="64" t="s">
        <v>90</v>
      </c>
      <c r="D139" s="64" t="s">
        <v>131</v>
      </c>
      <c r="E139" s="64" t="s">
        <v>183</v>
      </c>
      <c r="F139" s="72" t="s">
        <v>103</v>
      </c>
      <c r="G139" s="70">
        <v>626</v>
      </c>
    </row>
    <row r="140" spans="1:7" ht="30.75" customHeight="1" outlineLevel="2">
      <c r="A140" s="63" t="s">
        <v>116</v>
      </c>
      <c r="B140" s="62" t="s">
        <v>2</v>
      </c>
      <c r="C140" s="64" t="s">
        <v>90</v>
      </c>
      <c r="D140" s="64" t="s">
        <v>131</v>
      </c>
      <c r="E140" s="64" t="s">
        <v>183</v>
      </c>
      <c r="F140" s="72" t="s">
        <v>117</v>
      </c>
      <c r="G140" s="70">
        <f>G141</f>
        <v>25</v>
      </c>
    </row>
    <row r="141" spans="1:7" ht="30" outlineLevel="2">
      <c r="A141" s="63" t="s">
        <v>178</v>
      </c>
      <c r="B141" s="62" t="s">
        <v>2</v>
      </c>
      <c r="C141" s="64" t="s">
        <v>90</v>
      </c>
      <c r="D141" s="64" t="s">
        <v>131</v>
      </c>
      <c r="E141" s="64" t="s">
        <v>183</v>
      </c>
      <c r="F141" s="72" t="s">
        <v>119</v>
      </c>
      <c r="G141" s="70">
        <v>25</v>
      </c>
    </row>
    <row r="142" spans="1:7" ht="60" outlineLevel="1">
      <c r="A142" s="71" t="s">
        <v>184</v>
      </c>
      <c r="B142" s="62" t="s">
        <v>2</v>
      </c>
      <c r="C142" s="64" t="s">
        <v>90</v>
      </c>
      <c r="D142" s="64" t="s">
        <v>131</v>
      </c>
      <c r="E142" s="64" t="s">
        <v>185</v>
      </c>
      <c r="F142" s="64" t="s">
        <v>20</v>
      </c>
      <c r="G142" s="70">
        <f>G143+G145</f>
        <v>538</v>
      </c>
    </row>
    <row r="143" spans="1:7" ht="60" outlineLevel="1">
      <c r="A143" s="63" t="s">
        <v>101</v>
      </c>
      <c r="B143" s="62" t="s">
        <v>2</v>
      </c>
      <c r="C143" s="64" t="s">
        <v>90</v>
      </c>
      <c r="D143" s="64" t="s">
        <v>131</v>
      </c>
      <c r="E143" s="64" t="s">
        <v>185</v>
      </c>
      <c r="F143" s="72" t="s">
        <v>14</v>
      </c>
      <c r="G143" s="70">
        <f>G144</f>
        <v>419</v>
      </c>
    </row>
    <row r="144" spans="1:7" ht="30" outlineLevel="1">
      <c r="A144" s="63" t="s">
        <v>108</v>
      </c>
      <c r="B144" s="62" t="s">
        <v>2</v>
      </c>
      <c r="C144" s="64" t="s">
        <v>90</v>
      </c>
      <c r="D144" s="64" t="s">
        <v>131</v>
      </c>
      <c r="E144" s="64" t="s">
        <v>185</v>
      </c>
      <c r="F144" s="72" t="s">
        <v>103</v>
      </c>
      <c r="G144" s="70">
        <v>419</v>
      </c>
    </row>
    <row r="145" spans="1:7" ht="45" outlineLevel="1">
      <c r="A145" s="63" t="s">
        <v>116</v>
      </c>
      <c r="B145" s="62" t="s">
        <v>2</v>
      </c>
      <c r="C145" s="64" t="s">
        <v>90</v>
      </c>
      <c r="D145" s="64" t="s">
        <v>131</v>
      </c>
      <c r="E145" s="64" t="s">
        <v>185</v>
      </c>
      <c r="F145" s="72" t="s">
        <v>117</v>
      </c>
      <c r="G145" s="70">
        <f>G146</f>
        <v>119</v>
      </c>
    </row>
    <row r="146" spans="1:7" ht="30" outlineLevel="1">
      <c r="A146" s="63" t="s">
        <v>178</v>
      </c>
      <c r="B146" s="62" t="s">
        <v>2</v>
      </c>
      <c r="C146" s="64" t="s">
        <v>90</v>
      </c>
      <c r="D146" s="64" t="s">
        <v>131</v>
      </c>
      <c r="E146" s="64" t="s">
        <v>185</v>
      </c>
      <c r="F146" s="72" t="s">
        <v>119</v>
      </c>
      <c r="G146" s="70">
        <v>119</v>
      </c>
    </row>
    <row r="147" spans="1:7" s="55" customFormat="1" ht="30" customHeight="1" outlineLevel="4">
      <c r="A147" s="75" t="s">
        <v>186</v>
      </c>
      <c r="B147" s="62" t="s">
        <v>2</v>
      </c>
      <c r="C147" s="72" t="s">
        <v>94</v>
      </c>
      <c r="D147" s="72" t="s">
        <v>91</v>
      </c>
      <c r="E147" s="72" t="s">
        <v>92</v>
      </c>
      <c r="F147" s="72" t="s">
        <v>20</v>
      </c>
      <c r="G147" s="70">
        <f t="shared" ref="G147:G152" si="0">G148</f>
        <v>489.2</v>
      </c>
    </row>
    <row r="148" spans="1:7" s="55" customFormat="1" ht="30" customHeight="1" outlineLevel="4">
      <c r="A148" s="75" t="s">
        <v>187</v>
      </c>
      <c r="B148" s="62" t="s">
        <v>2</v>
      </c>
      <c r="C148" s="72" t="s">
        <v>94</v>
      </c>
      <c r="D148" s="72" t="s">
        <v>105</v>
      </c>
      <c r="E148" s="72" t="s">
        <v>92</v>
      </c>
      <c r="F148" s="72" t="s">
        <v>20</v>
      </c>
      <c r="G148" s="70">
        <f t="shared" si="0"/>
        <v>489.2</v>
      </c>
    </row>
    <row r="149" spans="1:7" s="55" customFormat="1" ht="36" customHeight="1" outlineLevel="4">
      <c r="A149" s="66" t="s">
        <v>115</v>
      </c>
      <c r="B149" s="62" t="s">
        <v>2</v>
      </c>
      <c r="C149" s="72" t="s">
        <v>94</v>
      </c>
      <c r="D149" s="72" t="s">
        <v>105</v>
      </c>
      <c r="E149" s="72" t="s">
        <v>96</v>
      </c>
      <c r="F149" s="72" t="s">
        <v>20</v>
      </c>
      <c r="G149" s="74">
        <f t="shared" si="0"/>
        <v>489.2</v>
      </c>
    </row>
    <row r="150" spans="1:7" s="55" customFormat="1" ht="45" outlineLevel="4">
      <c r="A150" s="66" t="s">
        <v>97</v>
      </c>
      <c r="B150" s="62" t="s">
        <v>2</v>
      </c>
      <c r="C150" s="72" t="s">
        <v>94</v>
      </c>
      <c r="D150" s="72" t="s">
        <v>105</v>
      </c>
      <c r="E150" s="72" t="s">
        <v>98</v>
      </c>
      <c r="F150" s="72" t="s">
        <v>20</v>
      </c>
      <c r="G150" s="74">
        <f t="shared" si="0"/>
        <v>489.2</v>
      </c>
    </row>
    <row r="151" spans="1:7" s="55" customFormat="1" ht="51" customHeight="1" outlineLevel="4">
      <c r="A151" s="63" t="s">
        <v>188</v>
      </c>
      <c r="B151" s="62" t="s">
        <v>2</v>
      </c>
      <c r="C151" s="72" t="s">
        <v>94</v>
      </c>
      <c r="D151" s="72" t="s">
        <v>105</v>
      </c>
      <c r="E151" s="72" t="s">
        <v>189</v>
      </c>
      <c r="F151" s="72" t="s">
        <v>20</v>
      </c>
      <c r="G151" s="70">
        <f t="shared" si="0"/>
        <v>489.2</v>
      </c>
    </row>
    <row r="152" spans="1:7" s="55" customFormat="1" ht="21" customHeight="1" outlineLevel="4">
      <c r="A152" s="63" t="s">
        <v>190</v>
      </c>
      <c r="B152" s="62" t="s">
        <v>2</v>
      </c>
      <c r="C152" s="72" t="s">
        <v>94</v>
      </c>
      <c r="D152" s="72" t="s">
        <v>105</v>
      </c>
      <c r="E152" s="72" t="s">
        <v>189</v>
      </c>
      <c r="F152" s="72" t="s">
        <v>171</v>
      </c>
      <c r="G152" s="70">
        <f t="shared" si="0"/>
        <v>489.2</v>
      </c>
    </row>
    <row r="153" spans="1:7" s="55" customFormat="1" ht="18.399999999999999" customHeight="1" outlineLevel="4">
      <c r="A153" s="63" t="s">
        <v>172</v>
      </c>
      <c r="B153" s="62" t="s">
        <v>2</v>
      </c>
      <c r="C153" s="72" t="s">
        <v>94</v>
      </c>
      <c r="D153" s="72" t="s">
        <v>105</v>
      </c>
      <c r="E153" s="72" t="s">
        <v>189</v>
      </c>
      <c r="F153" s="72" t="s">
        <v>173</v>
      </c>
      <c r="G153" s="70">
        <v>489.2</v>
      </c>
    </row>
    <row r="154" spans="1:7" outlineLevel="4">
      <c r="A154" s="71" t="s">
        <v>191</v>
      </c>
      <c r="B154" s="62" t="s">
        <v>2</v>
      </c>
      <c r="C154" s="72" t="s">
        <v>112</v>
      </c>
      <c r="D154" s="72" t="s">
        <v>91</v>
      </c>
      <c r="E154" s="72" t="s">
        <v>92</v>
      </c>
      <c r="F154" s="72" t="s">
        <v>20</v>
      </c>
      <c r="G154" s="70">
        <f>G172+G155+G167+G161</f>
        <v>11466.77</v>
      </c>
    </row>
    <row r="155" spans="1:7" outlineLevel="4">
      <c r="A155" s="63" t="s">
        <v>192</v>
      </c>
      <c r="B155" s="62" t="s">
        <v>2</v>
      </c>
      <c r="C155" s="72" t="s">
        <v>112</v>
      </c>
      <c r="D155" s="72" t="s">
        <v>193</v>
      </c>
      <c r="E155" s="72" t="s">
        <v>92</v>
      </c>
      <c r="F155" s="72" t="s">
        <v>20</v>
      </c>
      <c r="G155" s="70">
        <f>G158</f>
        <v>275.29000000000002</v>
      </c>
    </row>
    <row r="156" spans="1:7" ht="36.75" customHeight="1" outlineLevel="4">
      <c r="A156" s="66" t="s">
        <v>115</v>
      </c>
      <c r="B156" s="62" t="s">
        <v>2</v>
      </c>
      <c r="C156" s="72" t="s">
        <v>112</v>
      </c>
      <c r="D156" s="72" t="s">
        <v>193</v>
      </c>
      <c r="E156" s="72" t="s">
        <v>96</v>
      </c>
      <c r="F156" s="72" t="s">
        <v>20</v>
      </c>
      <c r="G156" s="70">
        <f>G157</f>
        <v>275.29000000000002</v>
      </c>
    </row>
    <row r="157" spans="1:7" ht="45" outlineLevel="4">
      <c r="A157" s="66" t="s">
        <v>97</v>
      </c>
      <c r="B157" s="62" t="s">
        <v>2</v>
      </c>
      <c r="C157" s="72" t="s">
        <v>112</v>
      </c>
      <c r="D157" s="72" t="s">
        <v>193</v>
      </c>
      <c r="E157" s="72" t="s">
        <v>98</v>
      </c>
      <c r="F157" s="72" t="s">
        <v>20</v>
      </c>
      <c r="G157" s="70">
        <f>G158</f>
        <v>275.29000000000002</v>
      </c>
    </row>
    <row r="158" spans="1:7" ht="83.25" customHeight="1" outlineLevel="4">
      <c r="A158" s="71" t="s">
        <v>194</v>
      </c>
      <c r="B158" s="62" t="s">
        <v>2</v>
      </c>
      <c r="C158" s="72" t="s">
        <v>112</v>
      </c>
      <c r="D158" s="72" t="s">
        <v>193</v>
      </c>
      <c r="E158" s="72" t="s">
        <v>195</v>
      </c>
      <c r="F158" s="72" t="s">
        <v>20</v>
      </c>
      <c r="G158" s="70">
        <f>G159</f>
        <v>275.29000000000002</v>
      </c>
    </row>
    <row r="159" spans="1:7" ht="36.75" customHeight="1" outlineLevel="4">
      <c r="A159" s="63" t="s">
        <v>116</v>
      </c>
      <c r="B159" s="62" t="s">
        <v>2</v>
      </c>
      <c r="C159" s="72" t="s">
        <v>112</v>
      </c>
      <c r="D159" s="72" t="s">
        <v>193</v>
      </c>
      <c r="E159" s="72" t="s">
        <v>195</v>
      </c>
      <c r="F159" s="72" t="s">
        <v>117</v>
      </c>
      <c r="G159" s="70">
        <f>G160</f>
        <v>275.29000000000002</v>
      </c>
    </row>
    <row r="160" spans="1:7" ht="30" outlineLevel="4">
      <c r="A160" s="63" t="s">
        <v>178</v>
      </c>
      <c r="B160" s="62" t="s">
        <v>2</v>
      </c>
      <c r="C160" s="72" t="s">
        <v>112</v>
      </c>
      <c r="D160" s="72" t="s">
        <v>193</v>
      </c>
      <c r="E160" s="72" t="s">
        <v>195</v>
      </c>
      <c r="F160" s="72" t="s">
        <v>119</v>
      </c>
      <c r="G160" s="70">
        <v>275.29000000000002</v>
      </c>
    </row>
    <row r="161" spans="1:7" outlineLevel="4">
      <c r="A161" s="63" t="s">
        <v>196</v>
      </c>
      <c r="B161" s="62" t="s">
        <v>2</v>
      </c>
      <c r="C161" s="72" t="s">
        <v>112</v>
      </c>
      <c r="D161" s="72" t="s">
        <v>197</v>
      </c>
      <c r="E161" s="72" t="s">
        <v>92</v>
      </c>
      <c r="F161" s="72" t="s">
        <v>20</v>
      </c>
      <c r="G161" s="70">
        <f>G162</f>
        <v>800</v>
      </c>
    </row>
    <row r="162" spans="1:7" ht="63" customHeight="1" outlineLevel="4">
      <c r="A162" s="81" t="s">
        <v>456</v>
      </c>
      <c r="B162" s="62" t="s">
        <v>2</v>
      </c>
      <c r="C162" s="72" t="s">
        <v>112</v>
      </c>
      <c r="D162" s="72" t="s">
        <v>197</v>
      </c>
      <c r="E162" s="72" t="s">
        <v>453</v>
      </c>
      <c r="F162" s="72" t="s">
        <v>20</v>
      </c>
      <c r="G162" s="70">
        <f>G163</f>
        <v>800</v>
      </c>
    </row>
    <row r="163" spans="1:7" ht="75" outlineLevel="4">
      <c r="A163" s="81" t="s">
        <v>457</v>
      </c>
      <c r="B163" s="62" t="s">
        <v>2</v>
      </c>
      <c r="C163" s="72" t="s">
        <v>112</v>
      </c>
      <c r="D163" s="72" t="s">
        <v>197</v>
      </c>
      <c r="E163" s="72" t="s">
        <v>454</v>
      </c>
      <c r="F163" s="72" t="s">
        <v>20</v>
      </c>
      <c r="G163" s="70">
        <f>G164</f>
        <v>800</v>
      </c>
    </row>
    <row r="164" spans="1:7" ht="35.25" customHeight="1" outlineLevel="4">
      <c r="A164" s="66" t="s">
        <v>198</v>
      </c>
      <c r="B164" s="62" t="s">
        <v>2</v>
      </c>
      <c r="C164" s="72" t="s">
        <v>112</v>
      </c>
      <c r="D164" s="72" t="s">
        <v>197</v>
      </c>
      <c r="E164" s="73" t="s">
        <v>455</v>
      </c>
      <c r="F164" s="72" t="s">
        <v>20</v>
      </c>
      <c r="G164" s="70">
        <f>G165</f>
        <v>800</v>
      </c>
    </row>
    <row r="165" spans="1:7" ht="18.75" customHeight="1" outlineLevel="4">
      <c r="A165" s="66" t="s">
        <v>120</v>
      </c>
      <c r="B165" s="62" t="s">
        <v>2</v>
      </c>
      <c r="C165" s="72" t="s">
        <v>112</v>
      </c>
      <c r="D165" s="72" t="s">
        <v>197</v>
      </c>
      <c r="E165" s="73" t="s">
        <v>455</v>
      </c>
      <c r="F165" s="72" t="s">
        <v>121</v>
      </c>
      <c r="G165" s="70">
        <f>G166</f>
        <v>800</v>
      </c>
    </row>
    <row r="166" spans="1:7" ht="60" outlineLevel="4">
      <c r="A166" s="63" t="s">
        <v>199</v>
      </c>
      <c r="B166" s="62" t="s">
        <v>2</v>
      </c>
      <c r="C166" s="72" t="s">
        <v>112</v>
      </c>
      <c r="D166" s="72" t="s">
        <v>197</v>
      </c>
      <c r="E166" s="73" t="s">
        <v>455</v>
      </c>
      <c r="F166" s="72" t="s">
        <v>200</v>
      </c>
      <c r="G166" s="70">
        <v>800</v>
      </c>
    </row>
    <row r="167" spans="1:7" outlineLevel="4">
      <c r="A167" s="63" t="s">
        <v>201</v>
      </c>
      <c r="B167" s="62" t="s">
        <v>2</v>
      </c>
      <c r="C167" s="72" t="s">
        <v>112</v>
      </c>
      <c r="D167" s="72" t="s">
        <v>202</v>
      </c>
      <c r="E167" s="72" t="s">
        <v>92</v>
      </c>
      <c r="F167" s="72" t="s">
        <v>20</v>
      </c>
      <c r="G167" s="70">
        <f>G168</f>
        <v>4200.2</v>
      </c>
    </row>
    <row r="168" spans="1:7" ht="45" outlineLevel="4">
      <c r="A168" s="63" t="s">
        <v>203</v>
      </c>
      <c r="B168" s="62" t="s">
        <v>2</v>
      </c>
      <c r="C168" s="72" t="s">
        <v>112</v>
      </c>
      <c r="D168" s="72" t="s">
        <v>202</v>
      </c>
      <c r="E168" s="72" t="s">
        <v>204</v>
      </c>
      <c r="F168" s="72" t="s">
        <v>20</v>
      </c>
      <c r="G168" s="70">
        <f>G169</f>
        <v>4200.2</v>
      </c>
    </row>
    <row r="169" spans="1:7" ht="30" outlineLevel="4">
      <c r="A169" s="63" t="s">
        <v>205</v>
      </c>
      <c r="B169" s="62" t="s">
        <v>2</v>
      </c>
      <c r="C169" s="72" t="s">
        <v>112</v>
      </c>
      <c r="D169" s="72" t="s">
        <v>202</v>
      </c>
      <c r="E169" s="72" t="s">
        <v>206</v>
      </c>
      <c r="F169" s="72" t="s">
        <v>20</v>
      </c>
      <c r="G169" s="70">
        <f>G170</f>
        <v>4200.2</v>
      </c>
    </row>
    <row r="170" spans="1:7" ht="45" outlineLevel="4">
      <c r="A170" s="63" t="s">
        <v>116</v>
      </c>
      <c r="B170" s="62" t="s">
        <v>2</v>
      </c>
      <c r="C170" s="72" t="s">
        <v>112</v>
      </c>
      <c r="D170" s="72" t="s">
        <v>202</v>
      </c>
      <c r="E170" s="72" t="s">
        <v>206</v>
      </c>
      <c r="F170" s="72" t="s">
        <v>117</v>
      </c>
      <c r="G170" s="70">
        <f>G171</f>
        <v>4200.2</v>
      </c>
    </row>
    <row r="171" spans="1:7" ht="30" outlineLevel="4">
      <c r="A171" s="63" t="s">
        <v>178</v>
      </c>
      <c r="B171" s="62" t="s">
        <v>2</v>
      </c>
      <c r="C171" s="72" t="s">
        <v>112</v>
      </c>
      <c r="D171" s="72" t="s">
        <v>202</v>
      </c>
      <c r="E171" s="72" t="s">
        <v>206</v>
      </c>
      <c r="F171" s="72" t="s">
        <v>119</v>
      </c>
      <c r="G171" s="70">
        <v>4200.2</v>
      </c>
    </row>
    <row r="172" spans="1:7" ht="36" customHeight="1" outlineLevel="4">
      <c r="A172" s="63" t="s">
        <v>207</v>
      </c>
      <c r="B172" s="62" t="s">
        <v>2</v>
      </c>
      <c r="C172" s="72" t="s">
        <v>112</v>
      </c>
      <c r="D172" s="72" t="s">
        <v>208</v>
      </c>
      <c r="E172" s="72" t="s">
        <v>92</v>
      </c>
      <c r="F172" s="72" t="s">
        <v>20</v>
      </c>
      <c r="G172" s="70">
        <f>G173+G183</f>
        <v>6191.2800000000007</v>
      </c>
    </row>
    <row r="173" spans="1:7" ht="51.75" customHeight="1" outlineLevel="4">
      <c r="A173" s="69" t="s">
        <v>209</v>
      </c>
      <c r="B173" s="62" t="s">
        <v>2</v>
      </c>
      <c r="C173" s="72" t="s">
        <v>112</v>
      </c>
      <c r="D173" s="72" t="s">
        <v>208</v>
      </c>
      <c r="E173" s="72" t="s">
        <v>210</v>
      </c>
      <c r="F173" s="72" t="s">
        <v>20</v>
      </c>
      <c r="G173" s="70">
        <f>G174+G180+G177</f>
        <v>218.32999999999998</v>
      </c>
    </row>
    <row r="174" spans="1:7" ht="50.25" customHeight="1" outlineLevel="2">
      <c r="A174" s="75" t="s">
        <v>483</v>
      </c>
      <c r="B174" s="62" t="s">
        <v>2</v>
      </c>
      <c r="C174" s="72" t="s">
        <v>112</v>
      </c>
      <c r="D174" s="72" t="s">
        <v>208</v>
      </c>
      <c r="E174" s="72" t="s">
        <v>463</v>
      </c>
      <c r="F174" s="72" t="s">
        <v>20</v>
      </c>
      <c r="G174" s="70">
        <f>G175</f>
        <v>122</v>
      </c>
    </row>
    <row r="175" spans="1:7" ht="24" customHeight="1" outlineLevel="2">
      <c r="A175" s="69" t="s">
        <v>120</v>
      </c>
      <c r="B175" s="62" t="s">
        <v>2</v>
      </c>
      <c r="C175" s="72" t="s">
        <v>112</v>
      </c>
      <c r="D175" s="72" t="s">
        <v>208</v>
      </c>
      <c r="E175" s="72" t="s">
        <v>463</v>
      </c>
      <c r="F175" s="72" t="s">
        <v>121</v>
      </c>
      <c r="G175" s="70">
        <f>G176</f>
        <v>122</v>
      </c>
    </row>
    <row r="176" spans="1:7" ht="50.25" customHeight="1" outlineLevel="2">
      <c r="A176" s="63" t="s">
        <v>199</v>
      </c>
      <c r="B176" s="62" t="s">
        <v>2</v>
      </c>
      <c r="C176" s="72" t="s">
        <v>112</v>
      </c>
      <c r="D176" s="72" t="s">
        <v>208</v>
      </c>
      <c r="E176" s="72" t="s">
        <v>463</v>
      </c>
      <c r="F176" s="72" t="s">
        <v>200</v>
      </c>
      <c r="G176" s="70">
        <v>122</v>
      </c>
    </row>
    <row r="177" spans="1:7" ht="60" customHeight="1" outlineLevel="2">
      <c r="A177" s="75" t="s">
        <v>484</v>
      </c>
      <c r="B177" s="62" t="s">
        <v>2</v>
      </c>
      <c r="C177" s="72" t="s">
        <v>112</v>
      </c>
      <c r="D177" s="72" t="s">
        <v>208</v>
      </c>
      <c r="E177" s="72" t="s">
        <v>462</v>
      </c>
      <c r="F177" s="72" t="s">
        <v>20</v>
      </c>
      <c r="G177" s="70">
        <f>G178</f>
        <v>76.33</v>
      </c>
    </row>
    <row r="178" spans="1:7" ht="50.25" customHeight="1" outlineLevel="2">
      <c r="A178" s="75" t="s">
        <v>120</v>
      </c>
      <c r="B178" s="62" t="s">
        <v>2</v>
      </c>
      <c r="C178" s="72" t="s">
        <v>112</v>
      </c>
      <c r="D178" s="72" t="s">
        <v>208</v>
      </c>
      <c r="E178" s="72" t="s">
        <v>462</v>
      </c>
      <c r="F178" s="72" t="s">
        <v>121</v>
      </c>
      <c r="G178" s="70">
        <f>G179</f>
        <v>76.33</v>
      </c>
    </row>
    <row r="179" spans="1:7" ht="50.25" customHeight="1" outlineLevel="2">
      <c r="A179" s="75" t="s">
        <v>199</v>
      </c>
      <c r="B179" s="62" t="s">
        <v>2</v>
      </c>
      <c r="C179" s="72" t="s">
        <v>112</v>
      </c>
      <c r="D179" s="72" t="s">
        <v>208</v>
      </c>
      <c r="E179" s="72" t="s">
        <v>462</v>
      </c>
      <c r="F179" s="72" t="s">
        <v>200</v>
      </c>
      <c r="G179" s="70">
        <v>76.33</v>
      </c>
    </row>
    <row r="180" spans="1:7" ht="50.25" customHeight="1" outlineLevel="2">
      <c r="A180" s="63" t="s">
        <v>211</v>
      </c>
      <c r="B180" s="62" t="s">
        <v>2</v>
      </c>
      <c r="C180" s="72" t="s">
        <v>112</v>
      </c>
      <c r="D180" s="72" t="s">
        <v>208</v>
      </c>
      <c r="E180" s="72" t="s">
        <v>212</v>
      </c>
      <c r="F180" s="72" t="s">
        <v>20</v>
      </c>
      <c r="G180" s="70">
        <f>G181</f>
        <v>20</v>
      </c>
    </row>
    <row r="181" spans="1:7" ht="45" outlineLevel="2">
      <c r="A181" s="63" t="s">
        <v>116</v>
      </c>
      <c r="B181" s="62" t="s">
        <v>2</v>
      </c>
      <c r="C181" s="72" t="s">
        <v>112</v>
      </c>
      <c r="D181" s="72" t="s">
        <v>208</v>
      </c>
      <c r="E181" s="72" t="s">
        <v>212</v>
      </c>
      <c r="F181" s="72" t="s">
        <v>117</v>
      </c>
      <c r="G181" s="70">
        <f>G182</f>
        <v>20</v>
      </c>
    </row>
    <row r="182" spans="1:7" ht="30" outlineLevel="2">
      <c r="A182" s="63" t="s">
        <v>178</v>
      </c>
      <c r="B182" s="62" t="s">
        <v>2</v>
      </c>
      <c r="C182" s="72" t="s">
        <v>112</v>
      </c>
      <c r="D182" s="72" t="s">
        <v>208</v>
      </c>
      <c r="E182" s="72" t="s">
        <v>212</v>
      </c>
      <c r="F182" s="72" t="s">
        <v>119</v>
      </c>
      <c r="G182" s="70">
        <v>20</v>
      </c>
    </row>
    <row r="183" spans="1:7" ht="39.75" customHeight="1" outlineLevel="2">
      <c r="A183" s="66" t="s">
        <v>115</v>
      </c>
      <c r="B183" s="62" t="s">
        <v>2</v>
      </c>
      <c r="C183" s="72" t="s">
        <v>112</v>
      </c>
      <c r="D183" s="72" t="s">
        <v>208</v>
      </c>
      <c r="E183" s="72" t="s">
        <v>96</v>
      </c>
      <c r="F183" s="72" t="s">
        <v>20</v>
      </c>
      <c r="G183" s="70">
        <f>G184</f>
        <v>5972.9500000000007</v>
      </c>
    </row>
    <row r="184" spans="1:7" ht="45" outlineLevel="2">
      <c r="A184" s="66" t="s">
        <v>97</v>
      </c>
      <c r="B184" s="62" t="s">
        <v>2</v>
      </c>
      <c r="C184" s="72" t="s">
        <v>112</v>
      </c>
      <c r="D184" s="72" t="s">
        <v>208</v>
      </c>
      <c r="E184" s="72" t="s">
        <v>98</v>
      </c>
      <c r="F184" s="72" t="s">
        <v>20</v>
      </c>
      <c r="G184" s="70">
        <f>G185+G188</f>
        <v>5972.9500000000007</v>
      </c>
    </row>
    <row r="185" spans="1:7" ht="45" outlineLevel="2">
      <c r="A185" s="71" t="s">
        <v>109</v>
      </c>
      <c r="B185" s="62" t="s">
        <v>2</v>
      </c>
      <c r="C185" s="72" t="s">
        <v>112</v>
      </c>
      <c r="D185" s="72" t="s">
        <v>208</v>
      </c>
      <c r="E185" s="72" t="s">
        <v>110</v>
      </c>
      <c r="F185" s="72" t="s">
        <v>20</v>
      </c>
      <c r="G185" s="70">
        <f>G186</f>
        <v>5284.52</v>
      </c>
    </row>
    <row r="186" spans="1:7" ht="60" outlineLevel="3">
      <c r="A186" s="63" t="s">
        <v>101</v>
      </c>
      <c r="B186" s="62" t="s">
        <v>2</v>
      </c>
      <c r="C186" s="72" t="s">
        <v>112</v>
      </c>
      <c r="D186" s="72" t="s">
        <v>208</v>
      </c>
      <c r="E186" s="72" t="s">
        <v>110</v>
      </c>
      <c r="F186" s="72" t="s">
        <v>14</v>
      </c>
      <c r="G186" s="70">
        <f>G187</f>
        <v>5284.52</v>
      </c>
    </row>
    <row r="187" spans="1:7" ht="36" customHeight="1">
      <c r="A187" s="63" t="s">
        <v>108</v>
      </c>
      <c r="B187" s="62" t="s">
        <v>2</v>
      </c>
      <c r="C187" s="72" t="s">
        <v>112</v>
      </c>
      <c r="D187" s="72" t="s">
        <v>208</v>
      </c>
      <c r="E187" s="72" t="s">
        <v>110</v>
      </c>
      <c r="F187" s="72" t="s">
        <v>103</v>
      </c>
      <c r="G187" s="70">
        <v>5284.52</v>
      </c>
    </row>
    <row r="188" spans="1:7" ht="63.75" customHeight="1">
      <c r="A188" s="122" t="s">
        <v>485</v>
      </c>
      <c r="B188" s="62" t="s">
        <v>2</v>
      </c>
      <c r="C188" s="72" t="s">
        <v>112</v>
      </c>
      <c r="D188" s="72" t="s">
        <v>208</v>
      </c>
      <c r="E188" s="72" t="s">
        <v>476</v>
      </c>
      <c r="F188" s="72" t="s">
        <v>20</v>
      </c>
      <c r="G188" s="70">
        <f>G189</f>
        <v>688.43</v>
      </c>
    </row>
    <row r="189" spans="1:7" ht="16.5" customHeight="1">
      <c r="A189" s="75" t="s">
        <v>120</v>
      </c>
      <c r="B189" s="62" t="s">
        <v>2</v>
      </c>
      <c r="C189" s="72" t="s">
        <v>112</v>
      </c>
      <c r="D189" s="72" t="s">
        <v>208</v>
      </c>
      <c r="E189" s="72" t="s">
        <v>476</v>
      </c>
      <c r="F189" s="72" t="s">
        <v>121</v>
      </c>
      <c r="G189" s="70">
        <f>G190</f>
        <v>688.43</v>
      </c>
    </row>
    <row r="190" spans="1:7" ht="54.75" customHeight="1">
      <c r="A190" s="75" t="s">
        <v>199</v>
      </c>
      <c r="B190" s="62" t="s">
        <v>2</v>
      </c>
      <c r="C190" s="72" t="s">
        <v>112</v>
      </c>
      <c r="D190" s="72" t="s">
        <v>208</v>
      </c>
      <c r="E190" s="72" t="s">
        <v>476</v>
      </c>
      <c r="F190" s="72" t="s">
        <v>200</v>
      </c>
      <c r="G190" s="70">
        <v>688.43</v>
      </c>
    </row>
    <row r="191" spans="1:7" ht="30" outlineLevel="5">
      <c r="A191" s="71" t="s">
        <v>213</v>
      </c>
      <c r="B191" s="62" t="s">
        <v>2</v>
      </c>
      <c r="C191" s="72" t="s">
        <v>193</v>
      </c>
      <c r="D191" s="72" t="s">
        <v>91</v>
      </c>
      <c r="E191" s="72" t="s">
        <v>92</v>
      </c>
      <c r="F191" s="72" t="s">
        <v>20</v>
      </c>
      <c r="G191" s="70">
        <f>G192+G198+G231+G226</f>
        <v>25623.119999999999</v>
      </c>
    </row>
    <row r="192" spans="1:7" outlineLevel="5">
      <c r="A192" s="71" t="s">
        <v>214</v>
      </c>
      <c r="B192" s="62" t="s">
        <v>2</v>
      </c>
      <c r="C192" s="72" t="s">
        <v>193</v>
      </c>
      <c r="D192" s="72" t="s">
        <v>90</v>
      </c>
      <c r="E192" s="72" t="s">
        <v>92</v>
      </c>
      <c r="F192" s="72" t="s">
        <v>20</v>
      </c>
      <c r="G192" s="70">
        <f>G193</f>
        <v>196.6</v>
      </c>
    </row>
    <row r="193" spans="1:7" ht="53.25" customHeight="1" outlineLevel="5">
      <c r="A193" s="69" t="s">
        <v>156</v>
      </c>
      <c r="B193" s="62" t="s">
        <v>2</v>
      </c>
      <c r="C193" s="72" t="s">
        <v>193</v>
      </c>
      <c r="D193" s="72" t="s">
        <v>90</v>
      </c>
      <c r="E193" s="72" t="s">
        <v>157</v>
      </c>
      <c r="F193" s="72" t="s">
        <v>20</v>
      </c>
      <c r="G193" s="70">
        <f>G194</f>
        <v>196.6</v>
      </c>
    </row>
    <row r="194" spans="1:7" ht="58.5" customHeight="1" outlineLevel="5">
      <c r="A194" s="69" t="s">
        <v>215</v>
      </c>
      <c r="B194" s="62" t="s">
        <v>2</v>
      </c>
      <c r="C194" s="72" t="s">
        <v>193</v>
      </c>
      <c r="D194" s="72" t="s">
        <v>90</v>
      </c>
      <c r="E194" s="72" t="s">
        <v>216</v>
      </c>
      <c r="F194" s="72" t="s">
        <v>20</v>
      </c>
      <c r="G194" s="70">
        <f>G195</f>
        <v>196.6</v>
      </c>
    </row>
    <row r="195" spans="1:7" ht="36.75" customHeight="1" outlineLevel="5">
      <c r="A195" s="75" t="s">
        <v>217</v>
      </c>
      <c r="B195" s="62" t="s">
        <v>2</v>
      </c>
      <c r="C195" s="72" t="s">
        <v>193</v>
      </c>
      <c r="D195" s="72" t="s">
        <v>90</v>
      </c>
      <c r="E195" s="72" t="s">
        <v>218</v>
      </c>
      <c r="F195" s="72" t="s">
        <v>20</v>
      </c>
      <c r="G195" s="70">
        <f>G196</f>
        <v>196.6</v>
      </c>
    </row>
    <row r="196" spans="1:7" ht="51" customHeight="1" outlineLevel="5">
      <c r="A196" s="63" t="s">
        <v>116</v>
      </c>
      <c r="B196" s="62" t="s">
        <v>2</v>
      </c>
      <c r="C196" s="72" t="s">
        <v>193</v>
      </c>
      <c r="D196" s="72" t="s">
        <v>90</v>
      </c>
      <c r="E196" s="72" t="s">
        <v>218</v>
      </c>
      <c r="F196" s="72" t="s">
        <v>117</v>
      </c>
      <c r="G196" s="70">
        <f>G197</f>
        <v>196.6</v>
      </c>
    </row>
    <row r="197" spans="1:7" ht="37.5" customHeight="1" outlineLevel="5">
      <c r="A197" s="63" t="s">
        <v>178</v>
      </c>
      <c r="B197" s="62" t="s">
        <v>2</v>
      </c>
      <c r="C197" s="72" t="s">
        <v>193</v>
      </c>
      <c r="D197" s="72" t="s">
        <v>90</v>
      </c>
      <c r="E197" s="72" t="s">
        <v>218</v>
      </c>
      <c r="F197" s="72" t="s">
        <v>119</v>
      </c>
      <c r="G197" s="70">
        <v>196.6</v>
      </c>
    </row>
    <row r="198" spans="1:7" outlineLevel="5">
      <c r="A198" s="63" t="s">
        <v>219</v>
      </c>
      <c r="B198" s="62" t="s">
        <v>2</v>
      </c>
      <c r="C198" s="72" t="s">
        <v>193</v>
      </c>
      <c r="D198" s="72" t="s">
        <v>94</v>
      </c>
      <c r="E198" s="72" t="s">
        <v>92</v>
      </c>
      <c r="F198" s="72" t="s">
        <v>20</v>
      </c>
      <c r="G198" s="70">
        <f>G199</f>
        <v>24756.23</v>
      </c>
    </row>
    <row r="199" spans="1:7" ht="60" outlineLevel="5">
      <c r="A199" s="71" t="s">
        <v>220</v>
      </c>
      <c r="B199" s="62" t="s">
        <v>2</v>
      </c>
      <c r="C199" s="72" t="s">
        <v>193</v>
      </c>
      <c r="D199" s="72" t="s">
        <v>94</v>
      </c>
      <c r="E199" s="72" t="s">
        <v>221</v>
      </c>
      <c r="F199" s="72" t="s">
        <v>20</v>
      </c>
      <c r="G199" s="70">
        <f>G200+G216</f>
        <v>24756.23</v>
      </c>
    </row>
    <row r="200" spans="1:7" ht="60" outlineLevel="5">
      <c r="A200" s="71" t="s">
        <v>222</v>
      </c>
      <c r="B200" s="62" t="s">
        <v>2</v>
      </c>
      <c r="C200" s="72" t="s">
        <v>193</v>
      </c>
      <c r="D200" s="72" t="s">
        <v>94</v>
      </c>
      <c r="E200" s="72" t="s">
        <v>223</v>
      </c>
      <c r="F200" s="72" t="s">
        <v>20</v>
      </c>
      <c r="G200" s="70">
        <f>G201+G204+G213+G207+G210</f>
        <v>22039.09</v>
      </c>
    </row>
    <row r="201" spans="1:7" ht="30" outlineLevel="5">
      <c r="A201" s="63" t="s">
        <v>224</v>
      </c>
      <c r="B201" s="62" t="s">
        <v>2</v>
      </c>
      <c r="C201" s="72" t="s">
        <v>193</v>
      </c>
      <c r="D201" s="72" t="s">
        <v>94</v>
      </c>
      <c r="E201" s="72" t="s">
        <v>225</v>
      </c>
      <c r="F201" s="72" t="s">
        <v>20</v>
      </c>
      <c r="G201" s="70">
        <f>G202</f>
        <v>2474.16</v>
      </c>
    </row>
    <row r="202" spans="1:7" ht="51" customHeight="1" outlineLevel="5">
      <c r="A202" s="63" t="s">
        <v>116</v>
      </c>
      <c r="B202" s="62" t="s">
        <v>2</v>
      </c>
      <c r="C202" s="72" t="s">
        <v>193</v>
      </c>
      <c r="D202" s="72" t="s">
        <v>94</v>
      </c>
      <c r="E202" s="72" t="s">
        <v>225</v>
      </c>
      <c r="F202" s="72" t="s">
        <v>117</v>
      </c>
      <c r="G202" s="70">
        <f>G203</f>
        <v>2474.16</v>
      </c>
    </row>
    <row r="203" spans="1:7" ht="41.25" customHeight="1" outlineLevel="5">
      <c r="A203" s="63" t="s">
        <v>178</v>
      </c>
      <c r="B203" s="62" t="s">
        <v>2</v>
      </c>
      <c r="C203" s="72" t="s">
        <v>193</v>
      </c>
      <c r="D203" s="72" t="s">
        <v>94</v>
      </c>
      <c r="E203" s="72" t="s">
        <v>225</v>
      </c>
      <c r="F203" s="72" t="s">
        <v>119</v>
      </c>
      <c r="G203" s="70">
        <v>2474.16</v>
      </c>
    </row>
    <row r="204" spans="1:7" ht="37.5" customHeight="1" outlineLevel="5">
      <c r="A204" s="75" t="s">
        <v>226</v>
      </c>
      <c r="B204" s="62" t="s">
        <v>2</v>
      </c>
      <c r="C204" s="72" t="s">
        <v>193</v>
      </c>
      <c r="D204" s="72" t="s">
        <v>94</v>
      </c>
      <c r="E204" s="72" t="s">
        <v>227</v>
      </c>
      <c r="F204" s="72" t="s">
        <v>20</v>
      </c>
      <c r="G204" s="70">
        <f>G205</f>
        <v>243</v>
      </c>
    </row>
    <row r="205" spans="1:7" ht="37.5" customHeight="1" outlineLevel="5">
      <c r="A205" s="63" t="s">
        <v>116</v>
      </c>
      <c r="B205" s="62" t="s">
        <v>2</v>
      </c>
      <c r="C205" s="72" t="s">
        <v>193</v>
      </c>
      <c r="D205" s="72" t="s">
        <v>94</v>
      </c>
      <c r="E205" s="72" t="s">
        <v>227</v>
      </c>
      <c r="F205" s="72" t="s">
        <v>117</v>
      </c>
      <c r="G205" s="70">
        <f>G206</f>
        <v>243</v>
      </c>
    </row>
    <row r="206" spans="1:7" ht="41.25" customHeight="1" outlineLevel="5">
      <c r="A206" s="63" t="s">
        <v>178</v>
      </c>
      <c r="B206" s="62" t="s">
        <v>2</v>
      </c>
      <c r="C206" s="72" t="s">
        <v>193</v>
      </c>
      <c r="D206" s="72" t="s">
        <v>94</v>
      </c>
      <c r="E206" s="72" t="s">
        <v>227</v>
      </c>
      <c r="F206" s="72" t="s">
        <v>119</v>
      </c>
      <c r="G206" s="70">
        <v>243</v>
      </c>
    </row>
    <row r="207" spans="1:7" ht="74.25" customHeight="1" outlineLevel="5">
      <c r="A207" s="71" t="s">
        <v>475</v>
      </c>
      <c r="B207" s="62" t="s">
        <v>2</v>
      </c>
      <c r="C207" s="72" t="s">
        <v>193</v>
      </c>
      <c r="D207" s="72" t="s">
        <v>94</v>
      </c>
      <c r="E207" s="72" t="s">
        <v>464</v>
      </c>
      <c r="F207" s="72" t="s">
        <v>20</v>
      </c>
      <c r="G207" s="70">
        <f>G208</f>
        <v>1109.5899999999999</v>
      </c>
    </row>
    <row r="208" spans="1:7" ht="41.25" customHeight="1" outlineLevel="5">
      <c r="A208" s="75" t="s">
        <v>116</v>
      </c>
      <c r="B208" s="62" t="s">
        <v>2</v>
      </c>
      <c r="C208" s="72" t="s">
        <v>193</v>
      </c>
      <c r="D208" s="72" t="s">
        <v>94</v>
      </c>
      <c r="E208" s="72" t="s">
        <v>464</v>
      </c>
      <c r="F208" s="72" t="s">
        <v>117</v>
      </c>
      <c r="G208" s="70">
        <f>G209</f>
        <v>1109.5899999999999</v>
      </c>
    </row>
    <row r="209" spans="1:7" ht="41.25" customHeight="1" outlineLevel="5">
      <c r="A209" s="75" t="s">
        <v>178</v>
      </c>
      <c r="B209" s="62" t="s">
        <v>2</v>
      </c>
      <c r="C209" s="72" t="s">
        <v>193</v>
      </c>
      <c r="D209" s="72" t="s">
        <v>94</v>
      </c>
      <c r="E209" s="72" t="s">
        <v>464</v>
      </c>
      <c r="F209" s="72" t="s">
        <v>119</v>
      </c>
      <c r="G209" s="70">
        <v>1109.5899999999999</v>
      </c>
    </row>
    <row r="210" spans="1:7" ht="80.25" customHeight="1" outlineLevel="5">
      <c r="A210" s="71" t="s">
        <v>467</v>
      </c>
      <c r="B210" s="62" t="s">
        <v>2</v>
      </c>
      <c r="C210" s="72" t="s">
        <v>193</v>
      </c>
      <c r="D210" s="72" t="s">
        <v>94</v>
      </c>
      <c r="E210" s="72" t="s">
        <v>465</v>
      </c>
      <c r="F210" s="72" t="s">
        <v>20</v>
      </c>
      <c r="G210" s="70">
        <f>G211</f>
        <v>4438.34</v>
      </c>
    </row>
    <row r="211" spans="1:7" ht="41.25" customHeight="1" outlineLevel="5">
      <c r="A211" s="75" t="s">
        <v>116</v>
      </c>
      <c r="B211" s="62" t="s">
        <v>2</v>
      </c>
      <c r="C211" s="72" t="s">
        <v>193</v>
      </c>
      <c r="D211" s="72" t="s">
        <v>94</v>
      </c>
      <c r="E211" s="72" t="s">
        <v>465</v>
      </c>
      <c r="F211" s="72" t="s">
        <v>117</v>
      </c>
      <c r="G211" s="70">
        <f>G212</f>
        <v>4438.34</v>
      </c>
    </row>
    <row r="212" spans="1:7" ht="41.25" customHeight="1" outlineLevel="5">
      <c r="A212" s="75" t="s">
        <v>178</v>
      </c>
      <c r="B212" s="62" t="s">
        <v>2</v>
      </c>
      <c r="C212" s="72" t="s">
        <v>193</v>
      </c>
      <c r="D212" s="72" t="s">
        <v>94</v>
      </c>
      <c r="E212" s="72" t="s">
        <v>465</v>
      </c>
      <c r="F212" s="72" t="s">
        <v>119</v>
      </c>
      <c r="G212" s="70">
        <v>4438.34</v>
      </c>
    </row>
    <row r="213" spans="1:7" ht="45" outlineLevel="5">
      <c r="A213" s="63" t="s">
        <v>228</v>
      </c>
      <c r="B213" s="62" t="s">
        <v>2</v>
      </c>
      <c r="C213" s="72" t="s">
        <v>193</v>
      </c>
      <c r="D213" s="72" t="s">
        <v>94</v>
      </c>
      <c r="E213" s="72" t="s">
        <v>229</v>
      </c>
      <c r="F213" s="72" t="s">
        <v>20</v>
      </c>
      <c r="G213" s="70">
        <f>G214</f>
        <v>13774</v>
      </c>
    </row>
    <row r="214" spans="1:7" outlineLevel="5">
      <c r="A214" s="75" t="s">
        <v>190</v>
      </c>
      <c r="B214" s="62" t="s">
        <v>2</v>
      </c>
      <c r="C214" s="72" t="s">
        <v>193</v>
      </c>
      <c r="D214" s="72" t="s">
        <v>94</v>
      </c>
      <c r="E214" s="72" t="s">
        <v>229</v>
      </c>
      <c r="F214" s="72" t="s">
        <v>171</v>
      </c>
      <c r="G214" s="70">
        <f>G215</f>
        <v>13774</v>
      </c>
    </row>
    <row r="215" spans="1:7" outlineLevel="5">
      <c r="A215" s="69" t="s">
        <v>230</v>
      </c>
      <c r="B215" s="62" t="s">
        <v>2</v>
      </c>
      <c r="C215" s="72" t="s">
        <v>193</v>
      </c>
      <c r="D215" s="72" t="s">
        <v>94</v>
      </c>
      <c r="E215" s="72" t="s">
        <v>229</v>
      </c>
      <c r="F215" s="72" t="s">
        <v>231</v>
      </c>
      <c r="G215" s="70">
        <v>13774</v>
      </c>
    </row>
    <row r="216" spans="1:7" ht="60" outlineLevel="5">
      <c r="A216" s="63" t="s">
        <v>232</v>
      </c>
      <c r="B216" s="62" t="s">
        <v>2</v>
      </c>
      <c r="C216" s="72" t="s">
        <v>193</v>
      </c>
      <c r="D216" s="72" t="s">
        <v>94</v>
      </c>
      <c r="E216" s="72" t="s">
        <v>233</v>
      </c>
      <c r="F216" s="72" t="s">
        <v>20</v>
      </c>
      <c r="G216" s="70">
        <f>G223+G220+G217</f>
        <v>2717.14</v>
      </c>
    </row>
    <row r="217" spans="1:7" ht="75" outlineLevel="5">
      <c r="A217" s="75" t="s">
        <v>234</v>
      </c>
      <c r="B217" s="62" t="s">
        <v>2</v>
      </c>
      <c r="C217" s="72" t="s">
        <v>193</v>
      </c>
      <c r="D217" s="72" t="s">
        <v>94</v>
      </c>
      <c r="E217" s="72" t="s">
        <v>235</v>
      </c>
      <c r="F217" s="72" t="s">
        <v>20</v>
      </c>
      <c r="G217" s="70">
        <f>G218</f>
        <v>39.46</v>
      </c>
    </row>
    <row r="218" spans="1:7" ht="45" outlineLevel="5">
      <c r="A218" s="75" t="s">
        <v>116</v>
      </c>
      <c r="B218" s="62" t="s">
        <v>2</v>
      </c>
      <c r="C218" s="72" t="s">
        <v>193</v>
      </c>
      <c r="D218" s="72" t="s">
        <v>94</v>
      </c>
      <c r="E218" s="72" t="s">
        <v>235</v>
      </c>
      <c r="F218" s="72" t="s">
        <v>117</v>
      </c>
      <c r="G218" s="70">
        <f>G219</f>
        <v>39.46</v>
      </c>
    </row>
    <row r="219" spans="1:7" ht="45" outlineLevel="5">
      <c r="A219" s="75" t="s">
        <v>118</v>
      </c>
      <c r="B219" s="62" t="s">
        <v>2</v>
      </c>
      <c r="C219" s="72" t="s">
        <v>193</v>
      </c>
      <c r="D219" s="72" t="s">
        <v>94</v>
      </c>
      <c r="E219" s="72" t="s">
        <v>235</v>
      </c>
      <c r="F219" s="72" t="s">
        <v>119</v>
      </c>
      <c r="G219" s="70">
        <v>39.46</v>
      </c>
    </row>
    <row r="220" spans="1:7" ht="70.5" customHeight="1" outlineLevel="5">
      <c r="A220" s="75" t="s">
        <v>468</v>
      </c>
      <c r="B220" s="62" t="s">
        <v>2</v>
      </c>
      <c r="C220" s="72" t="s">
        <v>193</v>
      </c>
      <c r="D220" s="72" t="s">
        <v>94</v>
      </c>
      <c r="E220" s="72" t="s">
        <v>469</v>
      </c>
      <c r="F220" s="72" t="s">
        <v>20</v>
      </c>
      <c r="G220" s="70">
        <f>G221</f>
        <v>2142.14</v>
      </c>
    </row>
    <row r="221" spans="1:7" ht="45" outlineLevel="5">
      <c r="A221" s="75" t="s">
        <v>116</v>
      </c>
      <c r="B221" s="62" t="s">
        <v>2</v>
      </c>
      <c r="C221" s="72" t="s">
        <v>193</v>
      </c>
      <c r="D221" s="72" t="s">
        <v>94</v>
      </c>
      <c r="E221" s="72" t="s">
        <v>469</v>
      </c>
      <c r="F221" s="72" t="s">
        <v>117</v>
      </c>
      <c r="G221" s="70">
        <f>G222</f>
        <v>2142.14</v>
      </c>
    </row>
    <row r="222" spans="1:7" ht="45" outlineLevel="5">
      <c r="A222" s="75" t="s">
        <v>118</v>
      </c>
      <c r="B222" s="62" t="s">
        <v>2</v>
      </c>
      <c r="C222" s="72" t="s">
        <v>193</v>
      </c>
      <c r="D222" s="72" t="s">
        <v>94</v>
      </c>
      <c r="E222" s="72" t="s">
        <v>469</v>
      </c>
      <c r="F222" s="72" t="s">
        <v>119</v>
      </c>
      <c r="G222" s="70">
        <v>2142.14</v>
      </c>
    </row>
    <row r="223" spans="1:7" ht="68.25" customHeight="1" outlineLevel="1">
      <c r="A223" s="75" t="s">
        <v>470</v>
      </c>
      <c r="B223" s="62" t="s">
        <v>2</v>
      </c>
      <c r="C223" s="72" t="s">
        <v>193</v>
      </c>
      <c r="D223" s="72" t="s">
        <v>94</v>
      </c>
      <c r="E223" s="72" t="s">
        <v>471</v>
      </c>
      <c r="F223" s="72" t="s">
        <v>20</v>
      </c>
      <c r="G223" s="70">
        <f>G224</f>
        <v>535.54</v>
      </c>
    </row>
    <row r="224" spans="1:7" ht="33" customHeight="1" outlineLevel="1">
      <c r="A224" s="63" t="s">
        <v>116</v>
      </c>
      <c r="B224" s="62" t="s">
        <v>2</v>
      </c>
      <c r="C224" s="64" t="s">
        <v>193</v>
      </c>
      <c r="D224" s="64" t="s">
        <v>94</v>
      </c>
      <c r="E224" s="72" t="s">
        <v>471</v>
      </c>
      <c r="F224" s="72" t="s">
        <v>117</v>
      </c>
      <c r="G224" s="70">
        <f>G225</f>
        <v>535.54</v>
      </c>
    </row>
    <row r="225" spans="1:7" ht="45" outlineLevel="1">
      <c r="A225" s="63" t="s">
        <v>118</v>
      </c>
      <c r="B225" s="62" t="s">
        <v>2</v>
      </c>
      <c r="C225" s="64" t="s">
        <v>193</v>
      </c>
      <c r="D225" s="64" t="s">
        <v>94</v>
      </c>
      <c r="E225" s="72" t="s">
        <v>471</v>
      </c>
      <c r="F225" s="72" t="s">
        <v>119</v>
      </c>
      <c r="G225" s="70">
        <v>535.54</v>
      </c>
    </row>
    <row r="226" spans="1:7" outlineLevel="1">
      <c r="A226" s="63" t="s">
        <v>236</v>
      </c>
      <c r="B226" s="62" t="s">
        <v>2</v>
      </c>
      <c r="C226" s="64" t="s">
        <v>193</v>
      </c>
      <c r="D226" s="64" t="s">
        <v>105</v>
      </c>
      <c r="E226" s="72" t="s">
        <v>92</v>
      </c>
      <c r="F226" s="72" t="s">
        <v>20</v>
      </c>
      <c r="G226" s="70">
        <f>G227</f>
        <v>670</v>
      </c>
    </row>
    <row r="227" spans="1:7" ht="64.5" customHeight="1" outlineLevel="1">
      <c r="A227" s="71" t="s">
        <v>395</v>
      </c>
      <c r="B227" s="62" t="s">
        <v>2</v>
      </c>
      <c r="C227" s="64" t="s">
        <v>193</v>
      </c>
      <c r="D227" s="64" t="s">
        <v>105</v>
      </c>
      <c r="E227" s="72" t="s">
        <v>238</v>
      </c>
      <c r="F227" s="72" t="s">
        <v>20</v>
      </c>
      <c r="G227" s="70">
        <f>G228</f>
        <v>670</v>
      </c>
    </row>
    <row r="228" spans="1:7" ht="30" outlineLevel="1">
      <c r="A228" s="63" t="s">
        <v>239</v>
      </c>
      <c r="B228" s="62" t="s">
        <v>2</v>
      </c>
      <c r="C228" s="64" t="s">
        <v>193</v>
      </c>
      <c r="D228" s="64" t="s">
        <v>105</v>
      </c>
      <c r="E228" s="72" t="s">
        <v>240</v>
      </c>
      <c r="F228" s="72" t="s">
        <v>20</v>
      </c>
      <c r="G228" s="70">
        <f>G229</f>
        <v>670</v>
      </c>
    </row>
    <row r="229" spans="1:7" outlineLevel="1">
      <c r="A229" s="75" t="s">
        <v>190</v>
      </c>
      <c r="B229" s="62" t="s">
        <v>2</v>
      </c>
      <c r="C229" s="64" t="s">
        <v>193</v>
      </c>
      <c r="D229" s="64" t="s">
        <v>105</v>
      </c>
      <c r="E229" s="72" t="s">
        <v>240</v>
      </c>
      <c r="F229" s="72" t="s">
        <v>171</v>
      </c>
      <c r="G229" s="70">
        <f>G230</f>
        <v>670</v>
      </c>
    </row>
    <row r="230" spans="1:7" outlineLevel="1">
      <c r="A230" s="63" t="s">
        <v>172</v>
      </c>
      <c r="B230" s="62" t="s">
        <v>2</v>
      </c>
      <c r="C230" s="64" t="s">
        <v>193</v>
      </c>
      <c r="D230" s="64" t="s">
        <v>105</v>
      </c>
      <c r="E230" s="72" t="s">
        <v>240</v>
      </c>
      <c r="F230" s="72" t="s">
        <v>173</v>
      </c>
      <c r="G230" s="70">
        <v>670</v>
      </c>
    </row>
    <row r="231" spans="1:7" ht="30" outlineLevel="5">
      <c r="A231" s="63" t="s">
        <v>241</v>
      </c>
      <c r="B231" s="62" t="s">
        <v>2</v>
      </c>
      <c r="C231" s="64" t="s">
        <v>193</v>
      </c>
      <c r="D231" s="64" t="s">
        <v>193</v>
      </c>
      <c r="E231" s="72" t="s">
        <v>92</v>
      </c>
      <c r="F231" s="72" t="s">
        <v>20</v>
      </c>
      <c r="G231" s="70">
        <f>G234</f>
        <v>0.28999999999999998</v>
      </c>
    </row>
    <row r="232" spans="1:7" ht="36" customHeight="1" outlineLevel="5">
      <c r="A232" s="76" t="s">
        <v>115</v>
      </c>
      <c r="B232" s="62" t="s">
        <v>2</v>
      </c>
      <c r="C232" s="64" t="s">
        <v>193</v>
      </c>
      <c r="D232" s="64" t="s">
        <v>193</v>
      </c>
      <c r="E232" s="72" t="s">
        <v>96</v>
      </c>
      <c r="F232" s="72" t="s">
        <v>20</v>
      </c>
      <c r="G232" s="70">
        <f>G233</f>
        <v>0.28999999999999998</v>
      </c>
    </row>
    <row r="233" spans="1:7" ht="45" outlineLevel="5">
      <c r="A233" s="66" t="s">
        <v>97</v>
      </c>
      <c r="B233" s="62" t="s">
        <v>2</v>
      </c>
      <c r="C233" s="64" t="s">
        <v>193</v>
      </c>
      <c r="D233" s="64" t="s">
        <v>193</v>
      </c>
      <c r="E233" s="72" t="s">
        <v>98</v>
      </c>
      <c r="F233" s="72" t="s">
        <v>20</v>
      </c>
      <c r="G233" s="70">
        <f>G234</f>
        <v>0.28999999999999998</v>
      </c>
    </row>
    <row r="234" spans="1:7" ht="96.75" customHeight="1" outlineLevel="5">
      <c r="A234" s="63" t="s">
        <v>76</v>
      </c>
      <c r="B234" s="62" t="s">
        <v>2</v>
      </c>
      <c r="C234" s="64" t="s">
        <v>193</v>
      </c>
      <c r="D234" s="64" t="s">
        <v>193</v>
      </c>
      <c r="E234" s="72" t="s">
        <v>242</v>
      </c>
      <c r="F234" s="72" t="s">
        <v>20</v>
      </c>
      <c r="G234" s="70">
        <f>G235</f>
        <v>0.28999999999999998</v>
      </c>
    </row>
    <row r="235" spans="1:7" ht="33" customHeight="1" outlineLevel="5">
      <c r="A235" s="63" t="s">
        <v>116</v>
      </c>
      <c r="B235" s="62" t="s">
        <v>2</v>
      </c>
      <c r="C235" s="64" t="s">
        <v>193</v>
      </c>
      <c r="D235" s="64" t="s">
        <v>193</v>
      </c>
      <c r="E235" s="72" t="s">
        <v>242</v>
      </c>
      <c r="F235" s="72" t="s">
        <v>117</v>
      </c>
      <c r="G235" s="70">
        <f>G236</f>
        <v>0.28999999999999998</v>
      </c>
    </row>
    <row r="236" spans="1:7" ht="36.75" customHeight="1" outlineLevel="5">
      <c r="A236" s="63" t="s">
        <v>178</v>
      </c>
      <c r="B236" s="62" t="s">
        <v>2</v>
      </c>
      <c r="C236" s="64" t="s">
        <v>193</v>
      </c>
      <c r="D236" s="64" t="s">
        <v>193</v>
      </c>
      <c r="E236" s="72" t="s">
        <v>242</v>
      </c>
      <c r="F236" s="72" t="s">
        <v>119</v>
      </c>
      <c r="G236" s="70">
        <v>0.28999999999999998</v>
      </c>
    </row>
    <row r="237" spans="1:7" outlineLevel="2">
      <c r="A237" s="63" t="s">
        <v>243</v>
      </c>
      <c r="B237" s="62" t="s">
        <v>2</v>
      </c>
      <c r="C237" s="64" t="s">
        <v>244</v>
      </c>
      <c r="D237" s="64" t="s">
        <v>91</v>
      </c>
      <c r="E237" s="77" t="s">
        <v>92</v>
      </c>
      <c r="F237" s="77" t="s">
        <v>20</v>
      </c>
      <c r="G237" s="67">
        <f>G238+G243</f>
        <v>2617.94</v>
      </c>
    </row>
    <row r="238" spans="1:7" ht="30" outlineLevel="2">
      <c r="A238" s="63" t="s">
        <v>292</v>
      </c>
      <c r="B238" s="62" t="s">
        <v>2</v>
      </c>
      <c r="C238" s="64" t="s">
        <v>244</v>
      </c>
      <c r="D238" s="64" t="s">
        <v>193</v>
      </c>
      <c r="E238" s="72" t="s">
        <v>92</v>
      </c>
      <c r="F238" s="72" t="s">
        <v>20</v>
      </c>
      <c r="G238" s="70">
        <f>G239</f>
        <v>140</v>
      </c>
    </row>
    <row r="239" spans="1:7" ht="45" outlineLevel="2">
      <c r="A239" s="63" t="s">
        <v>396</v>
      </c>
      <c r="B239" s="62" t="s">
        <v>2</v>
      </c>
      <c r="C239" s="64" t="s">
        <v>244</v>
      </c>
      <c r="D239" s="64" t="s">
        <v>193</v>
      </c>
      <c r="E239" s="72" t="s">
        <v>294</v>
      </c>
      <c r="F239" s="72" t="s">
        <v>20</v>
      </c>
      <c r="G239" s="70">
        <f>G240</f>
        <v>140</v>
      </c>
    </row>
    <row r="240" spans="1:7" ht="66" customHeight="1" outlineLevel="2">
      <c r="A240" s="63" t="s">
        <v>295</v>
      </c>
      <c r="B240" s="62" t="s">
        <v>2</v>
      </c>
      <c r="C240" s="64" t="s">
        <v>244</v>
      </c>
      <c r="D240" s="64" t="s">
        <v>193</v>
      </c>
      <c r="E240" s="72" t="s">
        <v>296</v>
      </c>
      <c r="F240" s="72" t="s">
        <v>20</v>
      </c>
      <c r="G240" s="70">
        <f>G241</f>
        <v>140</v>
      </c>
    </row>
    <row r="241" spans="1:7" ht="37.5" customHeight="1" outlineLevel="2">
      <c r="A241" s="63" t="s">
        <v>116</v>
      </c>
      <c r="B241" s="62" t="s">
        <v>2</v>
      </c>
      <c r="C241" s="64" t="s">
        <v>244</v>
      </c>
      <c r="D241" s="64" t="s">
        <v>193</v>
      </c>
      <c r="E241" s="72" t="s">
        <v>296</v>
      </c>
      <c r="F241" s="72" t="s">
        <v>117</v>
      </c>
      <c r="G241" s="70">
        <f>G242</f>
        <v>140</v>
      </c>
    </row>
    <row r="242" spans="1:7" ht="30" outlineLevel="2">
      <c r="A242" s="63" t="s">
        <v>178</v>
      </c>
      <c r="B242" s="62" t="s">
        <v>2</v>
      </c>
      <c r="C242" s="64" t="s">
        <v>244</v>
      </c>
      <c r="D242" s="64" t="s">
        <v>193</v>
      </c>
      <c r="E242" s="72" t="s">
        <v>296</v>
      </c>
      <c r="F242" s="72" t="s">
        <v>119</v>
      </c>
      <c r="G242" s="70">
        <v>140</v>
      </c>
    </row>
    <row r="243" spans="1:7" outlineLevel="2">
      <c r="A243" s="63" t="s">
        <v>310</v>
      </c>
      <c r="B243" s="62" t="s">
        <v>2</v>
      </c>
      <c r="C243" s="64" t="s">
        <v>244</v>
      </c>
      <c r="D243" s="64" t="s">
        <v>202</v>
      </c>
      <c r="E243" s="77" t="s">
        <v>92</v>
      </c>
      <c r="F243" s="77" t="s">
        <v>20</v>
      </c>
      <c r="G243" s="78">
        <f>G244</f>
        <v>2477.94</v>
      </c>
    </row>
    <row r="244" spans="1:7" ht="51.75" customHeight="1" outlineLevel="2">
      <c r="A244" s="63" t="s">
        <v>397</v>
      </c>
      <c r="B244" s="62" t="s">
        <v>2</v>
      </c>
      <c r="C244" s="64" t="s">
        <v>244</v>
      </c>
      <c r="D244" s="64" t="s">
        <v>202</v>
      </c>
      <c r="E244" s="64" t="s">
        <v>247</v>
      </c>
      <c r="F244" s="64" t="s">
        <v>20</v>
      </c>
      <c r="G244" s="78">
        <f>G245</f>
        <v>2477.94</v>
      </c>
    </row>
    <row r="245" spans="1:7" ht="51.75" customHeight="1" outlineLevel="2">
      <c r="A245" s="63" t="s">
        <v>398</v>
      </c>
      <c r="B245" s="62" t="s">
        <v>2</v>
      </c>
      <c r="C245" s="64" t="s">
        <v>244</v>
      </c>
      <c r="D245" s="64" t="s">
        <v>202</v>
      </c>
      <c r="E245" s="64" t="s">
        <v>319</v>
      </c>
      <c r="F245" s="64" t="s">
        <v>20</v>
      </c>
      <c r="G245" s="78">
        <f>G246</f>
        <v>2477.94</v>
      </c>
    </row>
    <row r="246" spans="1:7" ht="45" outlineLevel="2">
      <c r="A246" s="71" t="s">
        <v>109</v>
      </c>
      <c r="B246" s="62" t="s">
        <v>2</v>
      </c>
      <c r="C246" s="64" t="s">
        <v>244</v>
      </c>
      <c r="D246" s="64" t="s">
        <v>202</v>
      </c>
      <c r="E246" s="72" t="s">
        <v>320</v>
      </c>
      <c r="F246" s="72" t="s">
        <v>20</v>
      </c>
      <c r="G246" s="70">
        <f>G247</f>
        <v>2477.94</v>
      </c>
    </row>
    <row r="247" spans="1:7" ht="60" outlineLevel="2">
      <c r="A247" s="63" t="s">
        <v>101</v>
      </c>
      <c r="B247" s="62" t="s">
        <v>2</v>
      </c>
      <c r="C247" s="64" t="s">
        <v>244</v>
      </c>
      <c r="D247" s="64" t="s">
        <v>202</v>
      </c>
      <c r="E247" s="72" t="s">
        <v>320</v>
      </c>
      <c r="F247" s="72" t="s">
        <v>14</v>
      </c>
      <c r="G247" s="70">
        <f>G248</f>
        <v>2477.94</v>
      </c>
    </row>
    <row r="248" spans="1:7" ht="30" outlineLevel="2">
      <c r="A248" s="63" t="s">
        <v>108</v>
      </c>
      <c r="B248" s="62" t="s">
        <v>2</v>
      </c>
      <c r="C248" s="64" t="s">
        <v>244</v>
      </c>
      <c r="D248" s="64" t="s">
        <v>202</v>
      </c>
      <c r="E248" s="72" t="s">
        <v>320</v>
      </c>
      <c r="F248" s="72" t="s">
        <v>103</v>
      </c>
      <c r="G248" s="70">
        <v>2477.94</v>
      </c>
    </row>
    <row r="249" spans="1:7" outlineLevel="2">
      <c r="A249" s="63" t="s">
        <v>323</v>
      </c>
      <c r="B249" s="62" t="s">
        <v>2</v>
      </c>
      <c r="C249" s="64" t="s">
        <v>197</v>
      </c>
      <c r="D249" s="64" t="s">
        <v>91</v>
      </c>
      <c r="E249" s="77" t="s">
        <v>92</v>
      </c>
      <c r="F249" s="77" t="s">
        <v>20</v>
      </c>
      <c r="G249" s="78">
        <v>1480.73</v>
      </c>
    </row>
    <row r="250" spans="1:7" ht="30" outlineLevel="2">
      <c r="A250" s="63" t="s">
        <v>344</v>
      </c>
      <c r="B250" s="62" t="s">
        <v>2</v>
      </c>
      <c r="C250" s="64" t="s">
        <v>197</v>
      </c>
      <c r="D250" s="64" t="s">
        <v>112</v>
      </c>
      <c r="E250" s="64" t="s">
        <v>92</v>
      </c>
      <c r="F250" s="64" t="s">
        <v>20</v>
      </c>
      <c r="G250" s="78">
        <f t="shared" ref="G250:G254" si="1">G251</f>
        <v>1487.73</v>
      </c>
    </row>
    <row r="251" spans="1:7" ht="60" outlineLevel="2">
      <c r="A251" s="63" t="s">
        <v>399</v>
      </c>
      <c r="B251" s="62" t="s">
        <v>2</v>
      </c>
      <c r="C251" s="64" t="s">
        <v>197</v>
      </c>
      <c r="D251" s="64" t="s">
        <v>112</v>
      </c>
      <c r="E251" s="64" t="s">
        <v>278</v>
      </c>
      <c r="F251" s="64" t="s">
        <v>20</v>
      </c>
      <c r="G251" s="78">
        <f t="shared" si="1"/>
        <v>1487.73</v>
      </c>
    </row>
    <row r="252" spans="1:7" ht="45" outlineLevel="2">
      <c r="A252" s="63" t="s">
        <v>346</v>
      </c>
      <c r="B252" s="62" t="s">
        <v>2</v>
      </c>
      <c r="C252" s="64" t="s">
        <v>197</v>
      </c>
      <c r="D252" s="64" t="s">
        <v>112</v>
      </c>
      <c r="E252" s="64" t="s">
        <v>347</v>
      </c>
      <c r="F252" s="64" t="s">
        <v>20</v>
      </c>
      <c r="G252" s="78">
        <f t="shared" si="1"/>
        <v>1487.73</v>
      </c>
    </row>
    <row r="253" spans="1:7" ht="45" outlineLevel="2">
      <c r="A253" s="71" t="s">
        <v>109</v>
      </c>
      <c r="B253" s="62" t="s">
        <v>2</v>
      </c>
      <c r="C253" s="64" t="s">
        <v>197</v>
      </c>
      <c r="D253" s="64" t="s">
        <v>112</v>
      </c>
      <c r="E253" s="64" t="s">
        <v>348</v>
      </c>
      <c r="F253" s="64" t="s">
        <v>20</v>
      </c>
      <c r="G253" s="70">
        <f t="shared" si="1"/>
        <v>1487.73</v>
      </c>
    </row>
    <row r="254" spans="1:7" ht="60" outlineLevel="2">
      <c r="A254" s="63" t="s">
        <v>101</v>
      </c>
      <c r="B254" s="62" t="s">
        <v>2</v>
      </c>
      <c r="C254" s="64" t="s">
        <v>197</v>
      </c>
      <c r="D254" s="64" t="s">
        <v>112</v>
      </c>
      <c r="E254" s="64" t="s">
        <v>348</v>
      </c>
      <c r="F254" s="64" t="s">
        <v>14</v>
      </c>
      <c r="G254" s="70">
        <f t="shared" si="1"/>
        <v>1487.73</v>
      </c>
    </row>
    <row r="255" spans="1:7" ht="30" outlineLevel="2">
      <c r="A255" s="63" t="s">
        <v>108</v>
      </c>
      <c r="B255" s="62" t="s">
        <v>2</v>
      </c>
      <c r="C255" s="64" t="s">
        <v>197</v>
      </c>
      <c r="D255" s="64" t="s">
        <v>112</v>
      </c>
      <c r="E255" s="64" t="s">
        <v>348</v>
      </c>
      <c r="F255" s="64" t="s">
        <v>103</v>
      </c>
      <c r="G255" s="70">
        <v>1487.73</v>
      </c>
    </row>
    <row r="256" spans="1:7" ht="23.45" customHeight="1" outlineLevel="3">
      <c r="A256" s="71" t="s">
        <v>351</v>
      </c>
      <c r="B256" s="62" t="s">
        <v>2</v>
      </c>
      <c r="C256" s="72" t="s">
        <v>352</v>
      </c>
      <c r="D256" s="72" t="s">
        <v>91</v>
      </c>
      <c r="E256" s="72" t="s">
        <v>92</v>
      </c>
      <c r="F256" s="72" t="s">
        <v>20</v>
      </c>
      <c r="G256" s="70">
        <f>G257+G263</f>
        <v>1762</v>
      </c>
    </row>
    <row r="257" spans="1:13" ht="20.25" customHeight="1" outlineLevel="5">
      <c r="A257" s="63" t="s">
        <v>353</v>
      </c>
      <c r="B257" s="62" t="s">
        <v>2</v>
      </c>
      <c r="C257" s="72" t="s">
        <v>352</v>
      </c>
      <c r="D257" s="72" t="s">
        <v>90</v>
      </c>
      <c r="E257" s="72" t="s">
        <v>92</v>
      </c>
      <c r="F257" s="72" t="s">
        <v>20</v>
      </c>
      <c r="G257" s="70">
        <f>G258</f>
        <v>1692</v>
      </c>
    </row>
    <row r="258" spans="1:13" ht="34.5" customHeight="1" outlineLevel="2">
      <c r="A258" s="66" t="s">
        <v>115</v>
      </c>
      <c r="B258" s="62" t="s">
        <v>2</v>
      </c>
      <c r="C258" s="72" t="s">
        <v>352</v>
      </c>
      <c r="D258" s="72" t="s">
        <v>90</v>
      </c>
      <c r="E258" s="72" t="s">
        <v>96</v>
      </c>
      <c r="F258" s="72" t="s">
        <v>20</v>
      </c>
      <c r="G258" s="70">
        <f>G260</f>
        <v>1692</v>
      </c>
    </row>
    <row r="259" spans="1:13" ht="45" outlineLevel="2">
      <c r="A259" s="66" t="s">
        <v>97</v>
      </c>
      <c r="B259" s="62" t="s">
        <v>2</v>
      </c>
      <c r="C259" s="72" t="s">
        <v>352</v>
      </c>
      <c r="D259" s="72" t="s">
        <v>90</v>
      </c>
      <c r="E259" s="72" t="s">
        <v>98</v>
      </c>
      <c r="F259" s="72" t="s">
        <v>20</v>
      </c>
      <c r="G259" s="70">
        <f>G260</f>
        <v>1692</v>
      </c>
    </row>
    <row r="260" spans="1:13" outlineLevel="3">
      <c r="A260" s="63" t="s">
        <v>354</v>
      </c>
      <c r="B260" s="62" t="s">
        <v>2</v>
      </c>
      <c r="C260" s="72" t="s">
        <v>352</v>
      </c>
      <c r="D260" s="72" t="s">
        <v>90</v>
      </c>
      <c r="E260" s="72" t="s">
        <v>355</v>
      </c>
      <c r="F260" s="72" t="s">
        <v>20</v>
      </c>
      <c r="G260" s="70">
        <f>G262</f>
        <v>1692</v>
      </c>
    </row>
    <row r="261" spans="1:13" ht="30" outlineLevel="3">
      <c r="A261" s="63" t="s">
        <v>306</v>
      </c>
      <c r="B261" s="62" t="s">
        <v>2</v>
      </c>
      <c r="C261" s="72" t="s">
        <v>352</v>
      </c>
      <c r="D261" s="72" t="s">
        <v>90</v>
      </c>
      <c r="E261" s="72" t="s">
        <v>355</v>
      </c>
      <c r="F261" s="72" t="s">
        <v>307</v>
      </c>
      <c r="G261" s="70">
        <f>G262</f>
        <v>1692</v>
      </c>
    </row>
    <row r="262" spans="1:13" ht="30" outlineLevel="3">
      <c r="A262" s="63" t="s">
        <v>356</v>
      </c>
      <c r="B262" s="62" t="s">
        <v>2</v>
      </c>
      <c r="C262" s="72" t="s">
        <v>352</v>
      </c>
      <c r="D262" s="72" t="s">
        <v>90</v>
      </c>
      <c r="E262" s="72" t="s">
        <v>355</v>
      </c>
      <c r="F262" s="72" t="s">
        <v>357</v>
      </c>
      <c r="G262" s="70">
        <v>1692</v>
      </c>
    </row>
    <row r="263" spans="1:13" ht="19.5" customHeight="1" outlineLevel="5">
      <c r="A263" s="63" t="s">
        <v>361</v>
      </c>
      <c r="B263" s="62" t="s">
        <v>2</v>
      </c>
      <c r="C263" s="72" t="s">
        <v>352</v>
      </c>
      <c r="D263" s="72" t="s">
        <v>114</v>
      </c>
      <c r="E263" s="72" t="s">
        <v>92</v>
      </c>
      <c r="F263" s="72" t="s">
        <v>20</v>
      </c>
      <c r="G263" s="70">
        <f>G264</f>
        <v>70</v>
      </c>
    </row>
    <row r="264" spans="1:13" ht="60" outlineLevel="5">
      <c r="A264" s="63" t="s">
        <v>277</v>
      </c>
      <c r="B264" s="62" t="s">
        <v>2</v>
      </c>
      <c r="C264" s="72" t="s">
        <v>352</v>
      </c>
      <c r="D264" s="72" t="s">
        <v>114</v>
      </c>
      <c r="E264" s="72" t="s">
        <v>278</v>
      </c>
      <c r="F264" s="72" t="s">
        <v>20</v>
      </c>
      <c r="G264" s="70">
        <f>G265</f>
        <v>70</v>
      </c>
    </row>
    <row r="265" spans="1:13" outlineLevel="5">
      <c r="A265" s="63" t="s">
        <v>362</v>
      </c>
      <c r="B265" s="62" t="s">
        <v>2</v>
      </c>
      <c r="C265" s="72" t="s">
        <v>352</v>
      </c>
      <c r="D265" s="72" t="s">
        <v>114</v>
      </c>
      <c r="E265" s="72" t="s">
        <v>311</v>
      </c>
      <c r="F265" s="72" t="s">
        <v>20</v>
      </c>
      <c r="G265" s="70">
        <f>G266</f>
        <v>70</v>
      </c>
    </row>
    <row r="266" spans="1:13" ht="51" customHeight="1" outlineLevel="5">
      <c r="A266" s="63" t="s">
        <v>312</v>
      </c>
      <c r="B266" s="62" t="s">
        <v>2</v>
      </c>
      <c r="C266" s="72" t="s">
        <v>352</v>
      </c>
      <c r="D266" s="72" t="s">
        <v>114</v>
      </c>
      <c r="E266" s="72" t="s">
        <v>313</v>
      </c>
      <c r="F266" s="72" t="s">
        <v>20</v>
      </c>
      <c r="G266" s="70">
        <f>G267</f>
        <v>70</v>
      </c>
    </row>
    <row r="267" spans="1:13" ht="51" customHeight="1" outlineLevel="5">
      <c r="A267" s="63" t="s">
        <v>116</v>
      </c>
      <c r="B267" s="62" t="s">
        <v>2</v>
      </c>
      <c r="C267" s="72" t="s">
        <v>352</v>
      </c>
      <c r="D267" s="72" t="s">
        <v>114</v>
      </c>
      <c r="E267" s="72" t="s">
        <v>313</v>
      </c>
      <c r="F267" s="72" t="s">
        <v>117</v>
      </c>
      <c r="G267" s="70">
        <f>G268</f>
        <v>70</v>
      </c>
    </row>
    <row r="268" spans="1:13" ht="30" outlineLevel="5">
      <c r="A268" s="63" t="s">
        <v>178</v>
      </c>
      <c r="B268" s="62" t="s">
        <v>2</v>
      </c>
      <c r="C268" s="72" t="s">
        <v>352</v>
      </c>
      <c r="D268" s="72" t="s">
        <v>114</v>
      </c>
      <c r="E268" s="72" t="s">
        <v>313</v>
      </c>
      <c r="F268" s="72" t="s">
        <v>119</v>
      </c>
      <c r="G268" s="70">
        <v>70</v>
      </c>
      <c r="H268" s="105"/>
      <c r="I268" s="106"/>
      <c r="J268" s="107"/>
      <c r="K268" s="107"/>
      <c r="L268" s="107"/>
      <c r="M268" s="107"/>
    </row>
    <row r="269" spans="1:13" outlineLevel="5">
      <c r="A269" s="71" t="s">
        <v>363</v>
      </c>
      <c r="B269" s="62" t="s">
        <v>2</v>
      </c>
      <c r="C269" s="72" t="s">
        <v>125</v>
      </c>
      <c r="D269" s="72" t="s">
        <v>91</v>
      </c>
      <c r="E269" s="72" t="s">
        <v>92</v>
      </c>
      <c r="F269" s="72" t="s">
        <v>20</v>
      </c>
      <c r="G269" s="70">
        <f>G270</f>
        <v>376</v>
      </c>
    </row>
    <row r="270" spans="1:13" outlineLevel="5">
      <c r="A270" s="63" t="s">
        <v>364</v>
      </c>
      <c r="B270" s="62" t="s">
        <v>2</v>
      </c>
      <c r="C270" s="72" t="s">
        <v>125</v>
      </c>
      <c r="D270" s="72" t="s">
        <v>90</v>
      </c>
      <c r="E270" s="72" t="s">
        <v>92</v>
      </c>
      <c r="F270" s="72" t="s">
        <v>20</v>
      </c>
      <c r="G270" s="70">
        <f>G271</f>
        <v>376</v>
      </c>
    </row>
    <row r="271" spans="1:13" ht="48" customHeight="1" outlineLevel="5">
      <c r="A271" s="71" t="s">
        <v>365</v>
      </c>
      <c r="B271" s="62" t="s">
        <v>2</v>
      </c>
      <c r="C271" s="72" t="s">
        <v>125</v>
      </c>
      <c r="D271" s="72" t="s">
        <v>90</v>
      </c>
      <c r="E271" s="72" t="s">
        <v>366</v>
      </c>
      <c r="F271" s="72" t="s">
        <v>20</v>
      </c>
      <c r="G271" s="70">
        <f>G272</f>
        <v>376</v>
      </c>
    </row>
    <row r="272" spans="1:13" ht="30" outlineLevel="5">
      <c r="A272" s="71" t="s">
        <v>367</v>
      </c>
      <c r="B272" s="62" t="s">
        <v>2</v>
      </c>
      <c r="C272" s="72" t="s">
        <v>125</v>
      </c>
      <c r="D272" s="72" t="s">
        <v>90</v>
      </c>
      <c r="E272" s="72" t="s">
        <v>368</v>
      </c>
      <c r="F272" s="72" t="s">
        <v>20</v>
      </c>
      <c r="G272" s="70">
        <f>G273+G275</f>
        <v>376</v>
      </c>
    </row>
    <row r="273" spans="1:13" ht="45" outlineLevel="5">
      <c r="A273" s="63" t="s">
        <v>116</v>
      </c>
      <c r="B273" s="62" t="s">
        <v>2</v>
      </c>
      <c r="C273" s="72" t="s">
        <v>125</v>
      </c>
      <c r="D273" s="72" t="s">
        <v>90</v>
      </c>
      <c r="E273" s="72" t="s">
        <v>368</v>
      </c>
      <c r="F273" s="72" t="s">
        <v>117</v>
      </c>
      <c r="G273" s="70">
        <f>G274</f>
        <v>335</v>
      </c>
    </row>
    <row r="274" spans="1:13" ht="45" outlineLevel="5">
      <c r="A274" s="63" t="s">
        <v>118</v>
      </c>
      <c r="B274" s="62" t="s">
        <v>2</v>
      </c>
      <c r="C274" s="72" t="s">
        <v>125</v>
      </c>
      <c r="D274" s="72" t="s">
        <v>90</v>
      </c>
      <c r="E274" s="72" t="s">
        <v>368</v>
      </c>
      <c r="F274" s="72" t="s">
        <v>119</v>
      </c>
      <c r="G274" s="70">
        <v>335</v>
      </c>
    </row>
    <row r="275" spans="1:13" outlineLevel="5">
      <c r="A275" s="75" t="s">
        <v>120</v>
      </c>
      <c r="B275" s="62" t="s">
        <v>2</v>
      </c>
      <c r="C275" s="72" t="s">
        <v>125</v>
      </c>
      <c r="D275" s="72" t="s">
        <v>90</v>
      </c>
      <c r="E275" s="72" t="s">
        <v>368</v>
      </c>
      <c r="F275" s="72" t="s">
        <v>121</v>
      </c>
      <c r="G275" s="70">
        <f>G276</f>
        <v>41</v>
      </c>
    </row>
    <row r="276" spans="1:13" outlineLevel="5">
      <c r="A276" s="75" t="s">
        <v>122</v>
      </c>
      <c r="B276" s="62" t="s">
        <v>2</v>
      </c>
      <c r="C276" s="72" t="s">
        <v>125</v>
      </c>
      <c r="D276" s="72" t="s">
        <v>90</v>
      </c>
      <c r="E276" s="72" t="s">
        <v>368</v>
      </c>
      <c r="F276" s="72" t="s">
        <v>123</v>
      </c>
      <c r="G276" s="70">
        <v>41</v>
      </c>
    </row>
    <row r="277" spans="1:13" outlineLevel="5">
      <c r="A277" s="75" t="s">
        <v>370</v>
      </c>
      <c r="B277" s="62" t="s">
        <v>2</v>
      </c>
      <c r="C277" s="72" t="s">
        <v>208</v>
      </c>
      <c r="D277" s="72" t="s">
        <v>91</v>
      </c>
      <c r="E277" s="72" t="s">
        <v>92</v>
      </c>
      <c r="F277" s="72" t="s">
        <v>20</v>
      </c>
      <c r="G277" s="70">
        <f>G278</f>
        <v>3364</v>
      </c>
      <c r="H277" s="105"/>
      <c r="I277" s="106"/>
      <c r="J277" s="107"/>
      <c r="K277" s="107"/>
      <c r="L277" s="107"/>
      <c r="M277" s="107"/>
    </row>
    <row r="278" spans="1:13" ht="25.5" customHeight="1" outlineLevel="5">
      <c r="A278" s="75" t="s">
        <v>371</v>
      </c>
      <c r="B278" s="62" t="s">
        <v>2</v>
      </c>
      <c r="C278" s="72" t="s">
        <v>208</v>
      </c>
      <c r="D278" s="72" t="s">
        <v>94</v>
      </c>
      <c r="E278" s="72" t="s">
        <v>92</v>
      </c>
      <c r="F278" s="72" t="s">
        <v>20</v>
      </c>
      <c r="G278" s="70">
        <f>G279</f>
        <v>3364</v>
      </c>
    </row>
    <row r="279" spans="1:13" ht="44.25" customHeight="1" outlineLevel="5">
      <c r="A279" s="66" t="s">
        <v>140</v>
      </c>
      <c r="B279" s="62" t="s">
        <v>2</v>
      </c>
      <c r="C279" s="72" t="s">
        <v>208</v>
      </c>
      <c r="D279" s="72" t="s">
        <v>94</v>
      </c>
      <c r="E279" s="72" t="s">
        <v>141</v>
      </c>
      <c r="F279" s="72" t="s">
        <v>20</v>
      </c>
      <c r="G279" s="70">
        <f>G280</f>
        <v>3364</v>
      </c>
    </row>
    <row r="280" spans="1:13" ht="53.25" customHeight="1" outlineLevel="5">
      <c r="A280" s="66" t="s">
        <v>372</v>
      </c>
      <c r="B280" s="62" t="s">
        <v>2</v>
      </c>
      <c r="C280" s="72" t="s">
        <v>208</v>
      </c>
      <c r="D280" s="72" t="s">
        <v>94</v>
      </c>
      <c r="E280" s="72" t="s">
        <v>373</v>
      </c>
      <c r="F280" s="72" t="s">
        <v>20</v>
      </c>
      <c r="G280" s="70">
        <f>G281+G284</f>
        <v>3364</v>
      </c>
    </row>
    <row r="281" spans="1:13" ht="55.5" customHeight="1" outlineLevel="5">
      <c r="A281" s="63" t="s">
        <v>374</v>
      </c>
      <c r="B281" s="62" t="s">
        <v>2</v>
      </c>
      <c r="C281" s="72" t="s">
        <v>208</v>
      </c>
      <c r="D281" s="72" t="s">
        <v>94</v>
      </c>
      <c r="E281" s="72" t="s">
        <v>375</v>
      </c>
      <c r="F281" s="72" t="s">
        <v>20</v>
      </c>
      <c r="G281" s="70">
        <f>G283</f>
        <v>2873</v>
      </c>
    </row>
    <row r="282" spans="1:13" ht="48.75" customHeight="1" outlineLevel="5">
      <c r="A282" s="63" t="s">
        <v>252</v>
      </c>
      <c r="B282" s="62" t="s">
        <v>2</v>
      </c>
      <c r="C282" s="72" t="s">
        <v>208</v>
      </c>
      <c r="D282" s="72" t="s">
        <v>94</v>
      </c>
      <c r="E282" s="72" t="s">
        <v>375</v>
      </c>
      <c r="F282" s="72" t="s">
        <v>147</v>
      </c>
      <c r="G282" s="70">
        <f>G283</f>
        <v>2873</v>
      </c>
    </row>
    <row r="283" spans="1:13" outlineLevel="5">
      <c r="A283" s="63" t="s">
        <v>253</v>
      </c>
      <c r="B283" s="62" t="s">
        <v>2</v>
      </c>
      <c r="C283" s="72" t="s">
        <v>208</v>
      </c>
      <c r="D283" s="72" t="s">
        <v>94</v>
      </c>
      <c r="E283" s="72" t="s">
        <v>375</v>
      </c>
      <c r="F283" s="72" t="s">
        <v>254</v>
      </c>
      <c r="G283" s="70">
        <v>2873</v>
      </c>
    </row>
    <row r="284" spans="1:13" ht="48" customHeight="1" outlineLevel="5">
      <c r="A284" s="63" t="s">
        <v>428</v>
      </c>
      <c r="B284" s="62" t="s">
        <v>2</v>
      </c>
      <c r="C284" s="72" t="s">
        <v>208</v>
      </c>
      <c r="D284" s="72" t="s">
        <v>94</v>
      </c>
      <c r="E284" s="72" t="s">
        <v>427</v>
      </c>
      <c r="F284" s="72" t="s">
        <v>20</v>
      </c>
      <c r="G284" s="70">
        <f>G285</f>
        <v>491</v>
      </c>
    </row>
    <row r="285" spans="1:13" ht="45" outlineLevel="5">
      <c r="A285" s="63" t="s">
        <v>252</v>
      </c>
      <c r="B285" s="62" t="s">
        <v>2</v>
      </c>
      <c r="C285" s="72" t="s">
        <v>208</v>
      </c>
      <c r="D285" s="72" t="s">
        <v>94</v>
      </c>
      <c r="E285" s="72" t="s">
        <v>427</v>
      </c>
      <c r="F285" s="72" t="s">
        <v>147</v>
      </c>
      <c r="G285" s="70">
        <f>G286</f>
        <v>491</v>
      </c>
    </row>
    <row r="286" spans="1:13" outlineLevel="5">
      <c r="A286" s="63" t="s">
        <v>253</v>
      </c>
      <c r="B286" s="62" t="s">
        <v>2</v>
      </c>
      <c r="C286" s="72" t="s">
        <v>208</v>
      </c>
      <c r="D286" s="72" t="s">
        <v>94</v>
      </c>
      <c r="E286" s="72" t="s">
        <v>427</v>
      </c>
      <c r="F286" s="72" t="s">
        <v>254</v>
      </c>
      <c r="G286" s="70">
        <v>491</v>
      </c>
    </row>
    <row r="287" spans="1:13" ht="69.75" customHeight="1" outlineLevel="5">
      <c r="A287" s="71" t="s">
        <v>376</v>
      </c>
      <c r="B287" s="62" t="s">
        <v>2</v>
      </c>
      <c r="C287" s="72" t="s">
        <v>377</v>
      </c>
      <c r="D287" s="64" t="s">
        <v>91</v>
      </c>
      <c r="E287" s="72" t="s">
        <v>92</v>
      </c>
      <c r="F287" s="72" t="s">
        <v>20</v>
      </c>
      <c r="G287" s="70">
        <f>G288+G294</f>
        <v>15582</v>
      </c>
    </row>
    <row r="288" spans="1:13" ht="48.95" customHeight="1" outlineLevel="5">
      <c r="A288" s="79" t="s">
        <v>378</v>
      </c>
      <c r="B288" s="62" t="s">
        <v>2</v>
      </c>
      <c r="C288" s="72" t="s">
        <v>377</v>
      </c>
      <c r="D288" s="64" t="s">
        <v>90</v>
      </c>
      <c r="E288" s="72" t="s">
        <v>92</v>
      </c>
      <c r="F288" s="72" t="s">
        <v>20</v>
      </c>
      <c r="G288" s="70">
        <f>G289</f>
        <v>13458</v>
      </c>
    </row>
    <row r="289" spans="1:7" ht="31.5" customHeight="1" outlineLevel="5">
      <c r="A289" s="66" t="s">
        <v>115</v>
      </c>
      <c r="B289" s="62" t="s">
        <v>2</v>
      </c>
      <c r="C289" s="72" t="s">
        <v>377</v>
      </c>
      <c r="D289" s="72" t="s">
        <v>90</v>
      </c>
      <c r="E289" s="72" t="s">
        <v>96</v>
      </c>
      <c r="F289" s="72" t="s">
        <v>20</v>
      </c>
      <c r="G289" s="70">
        <f>G290</f>
        <v>13458</v>
      </c>
    </row>
    <row r="290" spans="1:7" ht="51.75" customHeight="1" outlineLevel="5">
      <c r="A290" s="66" t="s">
        <v>97</v>
      </c>
      <c r="B290" s="62" t="s">
        <v>2</v>
      </c>
      <c r="C290" s="72" t="s">
        <v>377</v>
      </c>
      <c r="D290" s="72" t="s">
        <v>90</v>
      </c>
      <c r="E290" s="72" t="s">
        <v>98</v>
      </c>
      <c r="F290" s="72" t="s">
        <v>20</v>
      </c>
      <c r="G290" s="70">
        <f>G291</f>
        <v>13458</v>
      </c>
    </row>
    <row r="291" spans="1:7" ht="33.75" customHeight="1" outlineLevel="5">
      <c r="A291" s="79" t="s">
        <v>379</v>
      </c>
      <c r="B291" s="62" t="s">
        <v>2</v>
      </c>
      <c r="C291" s="72" t="s">
        <v>377</v>
      </c>
      <c r="D291" s="72" t="s">
        <v>90</v>
      </c>
      <c r="E291" s="72" t="s">
        <v>380</v>
      </c>
      <c r="F291" s="72" t="s">
        <v>20</v>
      </c>
      <c r="G291" s="70">
        <f>G292</f>
        <v>13458</v>
      </c>
    </row>
    <row r="292" spans="1:7" ht="24" customHeight="1" outlineLevel="5">
      <c r="A292" s="79" t="s">
        <v>170</v>
      </c>
      <c r="B292" s="62" t="s">
        <v>2</v>
      </c>
      <c r="C292" s="72" t="s">
        <v>377</v>
      </c>
      <c r="D292" s="72" t="s">
        <v>90</v>
      </c>
      <c r="E292" s="72" t="s">
        <v>380</v>
      </c>
      <c r="F292" s="72" t="s">
        <v>171</v>
      </c>
      <c r="G292" s="70">
        <f>G293</f>
        <v>13458</v>
      </c>
    </row>
    <row r="293" spans="1:7" ht="20.25" customHeight="1" outlineLevel="5">
      <c r="A293" s="79" t="s">
        <v>381</v>
      </c>
      <c r="B293" s="62" t="s">
        <v>2</v>
      </c>
      <c r="C293" s="72" t="s">
        <v>377</v>
      </c>
      <c r="D293" s="72" t="s">
        <v>90</v>
      </c>
      <c r="E293" s="72" t="s">
        <v>380</v>
      </c>
      <c r="F293" s="72" t="s">
        <v>382</v>
      </c>
      <c r="G293" s="70">
        <v>13458</v>
      </c>
    </row>
    <row r="294" spans="1:7" ht="20.25" customHeight="1" outlineLevel="5">
      <c r="A294" s="80" t="s">
        <v>383</v>
      </c>
      <c r="B294" s="62" t="s">
        <v>2</v>
      </c>
      <c r="C294" s="72" t="s">
        <v>377</v>
      </c>
      <c r="D294" s="64" t="s">
        <v>94</v>
      </c>
      <c r="E294" s="72" t="s">
        <v>92</v>
      </c>
      <c r="F294" s="72" t="s">
        <v>20</v>
      </c>
      <c r="G294" s="70">
        <f>G295</f>
        <v>2124</v>
      </c>
    </row>
    <row r="295" spans="1:7" ht="30" outlineLevel="5">
      <c r="A295" s="81" t="s">
        <v>115</v>
      </c>
      <c r="B295" s="62" t="s">
        <v>2</v>
      </c>
      <c r="C295" s="72" t="s">
        <v>377</v>
      </c>
      <c r="D295" s="72" t="s">
        <v>94</v>
      </c>
      <c r="E295" s="72" t="s">
        <v>96</v>
      </c>
      <c r="F295" s="72" t="s">
        <v>20</v>
      </c>
      <c r="G295" s="70">
        <f>G296</f>
        <v>2124</v>
      </c>
    </row>
    <row r="296" spans="1:7" ht="36.75" customHeight="1" outlineLevel="5">
      <c r="A296" s="81" t="s">
        <v>97</v>
      </c>
      <c r="B296" s="62" t="s">
        <v>2</v>
      </c>
      <c r="C296" s="72" t="s">
        <v>377</v>
      </c>
      <c r="D296" s="72" t="s">
        <v>94</v>
      </c>
      <c r="E296" s="72" t="s">
        <v>98</v>
      </c>
      <c r="F296" s="72" t="s">
        <v>20</v>
      </c>
      <c r="G296" s="70">
        <f>G297</f>
        <v>2124</v>
      </c>
    </row>
    <row r="297" spans="1:7" ht="39.75" customHeight="1" outlineLevel="5">
      <c r="A297" s="80" t="s">
        <v>384</v>
      </c>
      <c r="B297" s="62" t="s">
        <v>2</v>
      </c>
      <c r="C297" s="72" t="s">
        <v>377</v>
      </c>
      <c r="D297" s="72" t="s">
        <v>94</v>
      </c>
      <c r="E297" s="72" t="s">
        <v>385</v>
      </c>
      <c r="F297" s="72" t="s">
        <v>20</v>
      </c>
      <c r="G297" s="70">
        <f>G298</f>
        <v>2124</v>
      </c>
    </row>
    <row r="298" spans="1:7" ht="20.25" customHeight="1" outlineLevel="5">
      <c r="A298" s="80" t="s">
        <v>170</v>
      </c>
      <c r="B298" s="62" t="s">
        <v>2</v>
      </c>
      <c r="C298" s="72" t="s">
        <v>377</v>
      </c>
      <c r="D298" s="72" t="s">
        <v>94</v>
      </c>
      <c r="E298" s="72" t="s">
        <v>385</v>
      </c>
      <c r="F298" s="72" t="s">
        <v>171</v>
      </c>
      <c r="G298" s="70">
        <f>G299</f>
        <v>2124</v>
      </c>
    </row>
    <row r="299" spans="1:7" ht="20.25" customHeight="1" outlineLevel="5">
      <c r="A299" s="80" t="s">
        <v>383</v>
      </c>
      <c r="B299" s="62" t="s">
        <v>2</v>
      </c>
      <c r="C299" s="72" t="s">
        <v>377</v>
      </c>
      <c r="D299" s="72" t="s">
        <v>94</v>
      </c>
      <c r="E299" s="72" t="s">
        <v>385</v>
      </c>
      <c r="F299" s="72" t="s">
        <v>400</v>
      </c>
      <c r="G299" s="70">
        <v>2124</v>
      </c>
    </row>
    <row r="300" spans="1:7" ht="55.5" customHeight="1" outlineLevel="5">
      <c r="A300" s="69" t="s">
        <v>0</v>
      </c>
      <c r="B300" s="62" t="s">
        <v>1</v>
      </c>
      <c r="C300" s="64" t="s">
        <v>90</v>
      </c>
      <c r="D300" s="64" t="s">
        <v>91</v>
      </c>
      <c r="E300" s="64" t="s">
        <v>92</v>
      </c>
      <c r="F300" s="64" t="s">
        <v>20</v>
      </c>
      <c r="G300" s="78">
        <f>G301</f>
        <v>3905.71</v>
      </c>
    </row>
    <row r="301" spans="1:7" ht="20.25" customHeight="1">
      <c r="A301" s="63" t="s">
        <v>89</v>
      </c>
      <c r="B301" s="82" t="s">
        <v>1</v>
      </c>
      <c r="C301" s="77" t="s">
        <v>90</v>
      </c>
      <c r="D301" s="77" t="s">
        <v>91</v>
      </c>
      <c r="E301" s="77" t="s">
        <v>92</v>
      </c>
      <c r="F301" s="77" t="s">
        <v>20</v>
      </c>
      <c r="G301" s="78">
        <f>G302</f>
        <v>3905.71</v>
      </c>
    </row>
    <row r="302" spans="1:7" ht="45">
      <c r="A302" s="63" t="s">
        <v>113</v>
      </c>
      <c r="B302" s="62" t="s">
        <v>1</v>
      </c>
      <c r="C302" s="64" t="s">
        <v>90</v>
      </c>
      <c r="D302" s="64" t="s">
        <v>114</v>
      </c>
      <c r="E302" s="64" t="s">
        <v>92</v>
      </c>
      <c r="F302" s="64" t="s">
        <v>20</v>
      </c>
      <c r="G302" s="74">
        <f>G303</f>
        <v>3905.71</v>
      </c>
    </row>
    <row r="303" spans="1:7" ht="36" customHeight="1">
      <c r="A303" s="76" t="s">
        <v>115</v>
      </c>
      <c r="B303" s="62" t="s">
        <v>1</v>
      </c>
      <c r="C303" s="64" t="s">
        <v>90</v>
      </c>
      <c r="D303" s="64" t="s">
        <v>114</v>
      </c>
      <c r="E303" s="64" t="s">
        <v>96</v>
      </c>
      <c r="F303" s="64" t="s">
        <v>20</v>
      </c>
      <c r="G303" s="74">
        <f>G304</f>
        <v>3905.71</v>
      </c>
    </row>
    <row r="304" spans="1:7" ht="45">
      <c r="A304" s="66" t="s">
        <v>97</v>
      </c>
      <c r="B304" s="62" t="s">
        <v>1</v>
      </c>
      <c r="C304" s="64" t="s">
        <v>90</v>
      </c>
      <c r="D304" s="64" t="s">
        <v>114</v>
      </c>
      <c r="E304" s="64" t="s">
        <v>98</v>
      </c>
      <c r="F304" s="64" t="s">
        <v>20</v>
      </c>
      <c r="G304" s="74">
        <f>G305</f>
        <v>3905.71</v>
      </c>
    </row>
    <row r="305" spans="1:7" ht="45">
      <c r="A305" s="71" t="s">
        <v>109</v>
      </c>
      <c r="B305" s="62" t="s">
        <v>1</v>
      </c>
      <c r="C305" s="64" t="s">
        <v>90</v>
      </c>
      <c r="D305" s="64" t="s">
        <v>114</v>
      </c>
      <c r="E305" s="64" t="s">
        <v>110</v>
      </c>
      <c r="F305" s="72" t="s">
        <v>20</v>
      </c>
      <c r="G305" s="74">
        <f>G306+G308+G310</f>
        <v>3905.71</v>
      </c>
    </row>
    <row r="306" spans="1:7" ht="60">
      <c r="A306" s="63" t="s">
        <v>101</v>
      </c>
      <c r="B306" s="62" t="s">
        <v>1</v>
      </c>
      <c r="C306" s="64" t="s">
        <v>90</v>
      </c>
      <c r="D306" s="64" t="s">
        <v>114</v>
      </c>
      <c r="E306" s="64" t="s">
        <v>110</v>
      </c>
      <c r="F306" s="72" t="s">
        <v>14</v>
      </c>
      <c r="G306" s="74">
        <f>G307</f>
        <v>3893.67</v>
      </c>
    </row>
    <row r="307" spans="1:7" ht="30">
      <c r="A307" s="63" t="s">
        <v>108</v>
      </c>
      <c r="B307" s="62" t="s">
        <v>1</v>
      </c>
      <c r="C307" s="64" t="s">
        <v>90</v>
      </c>
      <c r="D307" s="64" t="s">
        <v>114</v>
      </c>
      <c r="E307" s="64" t="s">
        <v>110</v>
      </c>
      <c r="F307" s="72" t="s">
        <v>103</v>
      </c>
      <c r="G307" s="74">
        <v>3893.67</v>
      </c>
    </row>
    <row r="308" spans="1:7" ht="45">
      <c r="A308" s="63" t="s">
        <v>116</v>
      </c>
      <c r="B308" s="62" t="s">
        <v>1</v>
      </c>
      <c r="C308" s="64" t="s">
        <v>90</v>
      </c>
      <c r="D308" s="64" t="s">
        <v>114</v>
      </c>
      <c r="E308" s="64" t="s">
        <v>110</v>
      </c>
      <c r="F308" s="72" t="s">
        <v>117</v>
      </c>
      <c r="G308" s="74">
        <f>G309</f>
        <v>11.04</v>
      </c>
    </row>
    <row r="309" spans="1:7" ht="45">
      <c r="A309" s="63" t="s">
        <v>118</v>
      </c>
      <c r="B309" s="62" t="s">
        <v>1</v>
      </c>
      <c r="C309" s="64" t="s">
        <v>90</v>
      </c>
      <c r="D309" s="64" t="s">
        <v>114</v>
      </c>
      <c r="E309" s="64" t="s">
        <v>110</v>
      </c>
      <c r="F309" s="72" t="s">
        <v>119</v>
      </c>
      <c r="G309" s="74">
        <v>11.04</v>
      </c>
    </row>
    <row r="310" spans="1:7">
      <c r="A310" s="63" t="s">
        <v>120</v>
      </c>
      <c r="B310" s="62" t="s">
        <v>1</v>
      </c>
      <c r="C310" s="64" t="s">
        <v>90</v>
      </c>
      <c r="D310" s="64" t="s">
        <v>114</v>
      </c>
      <c r="E310" s="64" t="s">
        <v>110</v>
      </c>
      <c r="F310" s="72" t="s">
        <v>121</v>
      </c>
      <c r="G310" s="74">
        <f>G311</f>
        <v>1</v>
      </c>
    </row>
    <row r="311" spans="1:7">
      <c r="A311" s="63" t="s">
        <v>122</v>
      </c>
      <c r="B311" s="62" t="s">
        <v>1</v>
      </c>
      <c r="C311" s="64" t="s">
        <v>90</v>
      </c>
      <c r="D311" s="64" t="s">
        <v>114</v>
      </c>
      <c r="E311" s="64" t="s">
        <v>110</v>
      </c>
      <c r="F311" s="72" t="s">
        <v>123</v>
      </c>
      <c r="G311" s="74">
        <v>1</v>
      </c>
    </row>
    <row r="312" spans="1:7" ht="70.5" customHeight="1">
      <c r="A312" s="63" t="s">
        <v>9</v>
      </c>
      <c r="B312" s="62" t="s">
        <v>8</v>
      </c>
      <c r="C312" s="64" t="s">
        <v>91</v>
      </c>
      <c r="D312" s="64" t="s">
        <v>91</v>
      </c>
      <c r="E312" s="64" t="s">
        <v>92</v>
      </c>
      <c r="F312" s="64" t="s">
        <v>20</v>
      </c>
      <c r="G312" s="60">
        <f>G313+G416+G428</f>
        <v>275883.71000000002</v>
      </c>
    </row>
    <row r="313" spans="1:7">
      <c r="A313" s="71" t="s">
        <v>243</v>
      </c>
      <c r="B313" s="62" t="s">
        <v>8</v>
      </c>
      <c r="C313" s="64" t="s">
        <v>244</v>
      </c>
      <c r="D313" s="64" t="s">
        <v>91</v>
      </c>
      <c r="E313" s="64" t="s">
        <v>92</v>
      </c>
      <c r="F313" s="64" t="s">
        <v>20</v>
      </c>
      <c r="G313" s="70">
        <f>G314+G335+G385+G396+G365</f>
        <v>271952.38</v>
      </c>
    </row>
    <row r="314" spans="1:7">
      <c r="A314" s="63" t="s">
        <v>245</v>
      </c>
      <c r="B314" s="82" t="s">
        <v>8</v>
      </c>
      <c r="C314" s="72" t="s">
        <v>244</v>
      </c>
      <c r="D314" s="72" t="s">
        <v>90</v>
      </c>
      <c r="E314" s="72" t="s">
        <v>92</v>
      </c>
      <c r="F314" s="72" t="s">
        <v>20</v>
      </c>
      <c r="G314" s="70">
        <f>G315</f>
        <v>65546.64</v>
      </c>
    </row>
    <row r="315" spans="1:7" ht="45">
      <c r="A315" s="63" t="s">
        <v>246</v>
      </c>
      <c r="B315" s="62" t="s">
        <v>8</v>
      </c>
      <c r="C315" s="72" t="s">
        <v>244</v>
      </c>
      <c r="D315" s="72" t="s">
        <v>90</v>
      </c>
      <c r="E315" s="72" t="s">
        <v>247</v>
      </c>
      <c r="F315" s="72" t="s">
        <v>20</v>
      </c>
      <c r="G315" s="70">
        <f>G316</f>
        <v>65546.64</v>
      </c>
    </row>
    <row r="316" spans="1:7" ht="30">
      <c r="A316" s="63" t="s">
        <v>248</v>
      </c>
      <c r="B316" s="62" t="s">
        <v>8</v>
      </c>
      <c r="C316" s="72" t="s">
        <v>244</v>
      </c>
      <c r="D316" s="72" t="s">
        <v>90</v>
      </c>
      <c r="E316" s="72" t="s">
        <v>249</v>
      </c>
      <c r="F316" s="72" t="s">
        <v>20</v>
      </c>
      <c r="G316" s="70">
        <f>G323+G320+G326+G329+G332+G317</f>
        <v>65546.64</v>
      </c>
    </row>
    <row r="317" spans="1:7" ht="30">
      <c r="A317" s="63" t="s">
        <v>441</v>
      </c>
      <c r="B317" s="62" t="s">
        <v>8</v>
      </c>
      <c r="C317" s="72" t="s">
        <v>244</v>
      </c>
      <c r="D317" s="72" t="s">
        <v>90</v>
      </c>
      <c r="E317" s="72" t="s">
        <v>440</v>
      </c>
      <c r="F317" s="73" t="s">
        <v>20</v>
      </c>
      <c r="G317" s="74">
        <f>G318</f>
        <v>75</v>
      </c>
    </row>
    <row r="318" spans="1:7" ht="45">
      <c r="A318" s="63" t="s">
        <v>252</v>
      </c>
      <c r="B318" s="62" t="s">
        <v>8</v>
      </c>
      <c r="C318" s="72" t="s">
        <v>244</v>
      </c>
      <c r="D318" s="72" t="s">
        <v>90</v>
      </c>
      <c r="E318" s="72" t="s">
        <v>440</v>
      </c>
      <c r="F318" s="72" t="s">
        <v>147</v>
      </c>
      <c r="G318" s="74">
        <f>G319</f>
        <v>75</v>
      </c>
    </row>
    <row r="319" spans="1:7">
      <c r="A319" s="63" t="s">
        <v>253</v>
      </c>
      <c r="B319" s="62" t="s">
        <v>8</v>
      </c>
      <c r="C319" s="72" t="s">
        <v>244</v>
      </c>
      <c r="D319" s="72" t="s">
        <v>90</v>
      </c>
      <c r="E319" s="72" t="s">
        <v>440</v>
      </c>
      <c r="F319" s="73" t="s">
        <v>254</v>
      </c>
      <c r="G319" s="74">
        <v>75</v>
      </c>
    </row>
    <row r="320" spans="1:7" ht="49.5" customHeight="1">
      <c r="A320" s="63" t="s">
        <v>250</v>
      </c>
      <c r="B320" s="62" t="s">
        <v>8</v>
      </c>
      <c r="C320" s="72" t="s">
        <v>244</v>
      </c>
      <c r="D320" s="72" t="s">
        <v>90</v>
      </c>
      <c r="E320" s="72" t="s">
        <v>251</v>
      </c>
      <c r="F320" s="73" t="s">
        <v>20</v>
      </c>
      <c r="G320" s="74">
        <f>G321</f>
        <v>24602.53</v>
      </c>
    </row>
    <row r="321" spans="1:7" ht="45">
      <c r="A321" s="63" t="s">
        <v>252</v>
      </c>
      <c r="B321" s="62" t="s">
        <v>8</v>
      </c>
      <c r="C321" s="72" t="s">
        <v>244</v>
      </c>
      <c r="D321" s="72" t="s">
        <v>90</v>
      </c>
      <c r="E321" s="72" t="s">
        <v>251</v>
      </c>
      <c r="F321" s="72" t="s">
        <v>147</v>
      </c>
      <c r="G321" s="74">
        <f>G322</f>
        <v>24602.53</v>
      </c>
    </row>
    <row r="322" spans="1:7">
      <c r="A322" s="63" t="s">
        <v>253</v>
      </c>
      <c r="B322" s="62" t="s">
        <v>8</v>
      </c>
      <c r="C322" s="72" t="s">
        <v>244</v>
      </c>
      <c r="D322" s="72" t="s">
        <v>90</v>
      </c>
      <c r="E322" s="72" t="s">
        <v>251</v>
      </c>
      <c r="F322" s="73" t="s">
        <v>254</v>
      </c>
      <c r="G322" s="74">
        <v>24602.53</v>
      </c>
    </row>
    <row r="323" spans="1:7" ht="75">
      <c r="A323" s="75" t="s">
        <v>255</v>
      </c>
      <c r="B323" s="62" t="s">
        <v>8</v>
      </c>
      <c r="C323" s="72" t="s">
        <v>244</v>
      </c>
      <c r="D323" s="72" t="s">
        <v>90</v>
      </c>
      <c r="E323" s="72" t="s">
        <v>256</v>
      </c>
      <c r="F323" s="72" t="s">
        <v>20</v>
      </c>
      <c r="G323" s="70">
        <f>G324</f>
        <v>34996</v>
      </c>
    </row>
    <row r="324" spans="1:7" ht="45">
      <c r="A324" s="63" t="s">
        <v>252</v>
      </c>
      <c r="B324" s="62" t="s">
        <v>8</v>
      </c>
      <c r="C324" s="72" t="s">
        <v>244</v>
      </c>
      <c r="D324" s="72" t="s">
        <v>90</v>
      </c>
      <c r="E324" s="72" t="s">
        <v>256</v>
      </c>
      <c r="F324" s="72" t="s">
        <v>147</v>
      </c>
      <c r="G324" s="70">
        <f>G325</f>
        <v>34996</v>
      </c>
    </row>
    <row r="325" spans="1:7">
      <c r="A325" s="63" t="s">
        <v>253</v>
      </c>
      <c r="B325" s="62" t="s">
        <v>8</v>
      </c>
      <c r="C325" s="72" t="s">
        <v>244</v>
      </c>
      <c r="D325" s="72" t="s">
        <v>90</v>
      </c>
      <c r="E325" s="72" t="s">
        <v>256</v>
      </c>
      <c r="F325" s="73" t="s">
        <v>254</v>
      </c>
      <c r="G325" s="74">
        <v>34996</v>
      </c>
    </row>
    <row r="326" spans="1:7" ht="30">
      <c r="A326" s="69" t="s">
        <v>257</v>
      </c>
      <c r="B326" s="62" t="s">
        <v>8</v>
      </c>
      <c r="C326" s="72" t="s">
        <v>244</v>
      </c>
      <c r="D326" s="72" t="s">
        <v>90</v>
      </c>
      <c r="E326" s="72" t="s">
        <v>258</v>
      </c>
      <c r="F326" s="73" t="s">
        <v>20</v>
      </c>
      <c r="G326" s="74">
        <f>G327</f>
        <v>982.23</v>
      </c>
    </row>
    <row r="327" spans="1:7" ht="45">
      <c r="A327" s="63" t="s">
        <v>252</v>
      </c>
      <c r="B327" s="62" t="s">
        <v>8</v>
      </c>
      <c r="C327" s="72" t="s">
        <v>244</v>
      </c>
      <c r="D327" s="72" t="s">
        <v>90</v>
      </c>
      <c r="E327" s="72" t="s">
        <v>258</v>
      </c>
      <c r="F327" s="72" t="s">
        <v>147</v>
      </c>
      <c r="G327" s="74">
        <f>G328</f>
        <v>982.23</v>
      </c>
    </row>
    <row r="328" spans="1:7">
      <c r="A328" s="63" t="s">
        <v>253</v>
      </c>
      <c r="B328" s="62" t="s">
        <v>8</v>
      </c>
      <c r="C328" s="72" t="s">
        <v>244</v>
      </c>
      <c r="D328" s="72" t="s">
        <v>90</v>
      </c>
      <c r="E328" s="72" t="s">
        <v>258</v>
      </c>
      <c r="F328" s="73" t="s">
        <v>254</v>
      </c>
      <c r="G328" s="74">
        <v>982.23</v>
      </c>
    </row>
    <row r="329" spans="1:7" ht="30">
      <c r="A329" s="63" t="s">
        <v>259</v>
      </c>
      <c r="B329" s="62" t="s">
        <v>8</v>
      </c>
      <c r="C329" s="72" t="s">
        <v>244</v>
      </c>
      <c r="D329" s="72" t="s">
        <v>90</v>
      </c>
      <c r="E329" s="72" t="s">
        <v>260</v>
      </c>
      <c r="F329" s="73" t="s">
        <v>20</v>
      </c>
      <c r="G329" s="74">
        <f>G330</f>
        <v>3594.49</v>
      </c>
    </row>
    <row r="330" spans="1:7" ht="45">
      <c r="A330" s="63" t="s">
        <v>252</v>
      </c>
      <c r="B330" s="62" t="s">
        <v>8</v>
      </c>
      <c r="C330" s="72" t="s">
        <v>244</v>
      </c>
      <c r="D330" s="72" t="s">
        <v>90</v>
      </c>
      <c r="E330" s="72" t="s">
        <v>260</v>
      </c>
      <c r="F330" s="73" t="s">
        <v>147</v>
      </c>
      <c r="G330" s="74">
        <f>G331</f>
        <v>3594.49</v>
      </c>
    </row>
    <row r="331" spans="1:7">
      <c r="A331" s="63" t="s">
        <v>253</v>
      </c>
      <c r="B331" s="62" t="s">
        <v>8</v>
      </c>
      <c r="C331" s="72" t="s">
        <v>244</v>
      </c>
      <c r="D331" s="72" t="s">
        <v>90</v>
      </c>
      <c r="E331" s="72" t="s">
        <v>260</v>
      </c>
      <c r="F331" s="72" t="s">
        <v>254</v>
      </c>
      <c r="G331" s="70">
        <v>3594.49</v>
      </c>
    </row>
    <row r="332" spans="1:7" ht="30">
      <c r="A332" s="75" t="s">
        <v>261</v>
      </c>
      <c r="B332" s="62" t="s">
        <v>8</v>
      </c>
      <c r="C332" s="72" t="s">
        <v>244</v>
      </c>
      <c r="D332" s="72" t="s">
        <v>90</v>
      </c>
      <c r="E332" s="72" t="s">
        <v>262</v>
      </c>
      <c r="F332" s="73" t="s">
        <v>20</v>
      </c>
      <c r="G332" s="70">
        <f>G333</f>
        <v>1296.3900000000001</v>
      </c>
    </row>
    <row r="333" spans="1:7" ht="45">
      <c r="A333" s="75" t="s">
        <v>252</v>
      </c>
      <c r="B333" s="62" t="s">
        <v>8</v>
      </c>
      <c r="C333" s="72" t="s">
        <v>244</v>
      </c>
      <c r="D333" s="72" t="s">
        <v>90</v>
      </c>
      <c r="E333" s="72" t="s">
        <v>262</v>
      </c>
      <c r="F333" s="73" t="s">
        <v>147</v>
      </c>
      <c r="G333" s="70">
        <f>G334</f>
        <v>1296.3900000000001</v>
      </c>
    </row>
    <row r="334" spans="1:7">
      <c r="A334" s="75" t="s">
        <v>253</v>
      </c>
      <c r="B334" s="62" t="s">
        <v>8</v>
      </c>
      <c r="C334" s="72" t="s">
        <v>244</v>
      </c>
      <c r="D334" s="72" t="s">
        <v>90</v>
      </c>
      <c r="E334" s="72" t="s">
        <v>262</v>
      </c>
      <c r="F334" s="72" t="s">
        <v>254</v>
      </c>
      <c r="G334" s="70">
        <v>1296.3900000000001</v>
      </c>
    </row>
    <row r="335" spans="1:7">
      <c r="A335" s="63" t="s">
        <v>263</v>
      </c>
      <c r="B335" s="62" t="s">
        <v>8</v>
      </c>
      <c r="C335" s="72" t="s">
        <v>244</v>
      </c>
      <c r="D335" s="72" t="s">
        <v>94</v>
      </c>
      <c r="E335" s="72" t="s">
        <v>92</v>
      </c>
      <c r="F335" s="72" t="s">
        <v>20</v>
      </c>
      <c r="G335" s="70">
        <f>G336</f>
        <v>180432.86000000002</v>
      </c>
    </row>
    <row r="336" spans="1:7" ht="54.75" customHeight="1">
      <c r="A336" s="63" t="s">
        <v>246</v>
      </c>
      <c r="B336" s="62" t="s">
        <v>8</v>
      </c>
      <c r="C336" s="72" t="s">
        <v>244</v>
      </c>
      <c r="D336" s="72" t="s">
        <v>94</v>
      </c>
      <c r="E336" s="72" t="s">
        <v>247</v>
      </c>
      <c r="F336" s="72" t="s">
        <v>20</v>
      </c>
      <c r="G336" s="70">
        <f>G337</f>
        <v>180432.86000000002</v>
      </c>
    </row>
    <row r="337" spans="1:7" ht="30">
      <c r="A337" s="63" t="s">
        <v>264</v>
      </c>
      <c r="B337" s="62" t="s">
        <v>8</v>
      </c>
      <c r="C337" s="72" t="s">
        <v>244</v>
      </c>
      <c r="D337" s="72" t="s">
        <v>94</v>
      </c>
      <c r="E337" s="72" t="s">
        <v>265</v>
      </c>
      <c r="F337" s="72" t="s">
        <v>20</v>
      </c>
      <c r="G337" s="70">
        <f>G341+G347+G350+G353+G344+G362+G338+G356+G359</f>
        <v>180432.86000000002</v>
      </c>
    </row>
    <row r="338" spans="1:7" ht="30">
      <c r="A338" s="63" t="s">
        <v>441</v>
      </c>
      <c r="B338" s="62" t="s">
        <v>8</v>
      </c>
      <c r="C338" s="72" t="s">
        <v>244</v>
      </c>
      <c r="D338" s="72" t="s">
        <v>94</v>
      </c>
      <c r="E338" s="72" t="s">
        <v>442</v>
      </c>
      <c r="F338" s="73" t="s">
        <v>20</v>
      </c>
      <c r="G338" s="70">
        <f>G339</f>
        <v>717</v>
      </c>
    </row>
    <row r="339" spans="1:7" ht="45">
      <c r="A339" s="63" t="s">
        <v>252</v>
      </c>
      <c r="B339" s="62" t="s">
        <v>8</v>
      </c>
      <c r="C339" s="72" t="s">
        <v>244</v>
      </c>
      <c r="D339" s="72" t="s">
        <v>94</v>
      </c>
      <c r="E339" s="72" t="s">
        <v>442</v>
      </c>
      <c r="F339" s="73" t="s">
        <v>147</v>
      </c>
      <c r="G339" s="70">
        <f>G340</f>
        <v>717</v>
      </c>
    </row>
    <row r="340" spans="1:7">
      <c r="A340" s="63" t="s">
        <v>253</v>
      </c>
      <c r="B340" s="62" t="s">
        <v>8</v>
      </c>
      <c r="C340" s="72" t="s">
        <v>244</v>
      </c>
      <c r="D340" s="72" t="s">
        <v>94</v>
      </c>
      <c r="E340" s="72" t="s">
        <v>442</v>
      </c>
      <c r="F340" s="72" t="s">
        <v>254</v>
      </c>
      <c r="G340" s="70">
        <v>717</v>
      </c>
    </row>
    <row r="341" spans="1:7" ht="54" customHeight="1">
      <c r="A341" s="63" t="s">
        <v>266</v>
      </c>
      <c r="B341" s="62" t="s">
        <v>8</v>
      </c>
      <c r="C341" s="72" t="s">
        <v>244</v>
      </c>
      <c r="D341" s="72" t="s">
        <v>94</v>
      </c>
      <c r="E341" s="72" t="s">
        <v>267</v>
      </c>
      <c r="F341" s="72" t="s">
        <v>20</v>
      </c>
      <c r="G341" s="70">
        <f>G342</f>
        <v>48447.66</v>
      </c>
    </row>
    <row r="342" spans="1:7" ht="36.75" customHeight="1">
      <c r="A342" s="63" t="s">
        <v>252</v>
      </c>
      <c r="B342" s="62" t="s">
        <v>8</v>
      </c>
      <c r="C342" s="72" t="s">
        <v>244</v>
      </c>
      <c r="D342" s="72" t="s">
        <v>94</v>
      </c>
      <c r="E342" s="72" t="s">
        <v>267</v>
      </c>
      <c r="F342" s="72" t="s">
        <v>147</v>
      </c>
      <c r="G342" s="70">
        <f>G343</f>
        <v>48447.66</v>
      </c>
    </row>
    <row r="343" spans="1:7">
      <c r="A343" s="63" t="s">
        <v>253</v>
      </c>
      <c r="B343" s="62" t="s">
        <v>8</v>
      </c>
      <c r="C343" s="72" t="s">
        <v>244</v>
      </c>
      <c r="D343" s="72" t="s">
        <v>94</v>
      </c>
      <c r="E343" s="72" t="s">
        <v>267</v>
      </c>
      <c r="F343" s="72" t="s">
        <v>254</v>
      </c>
      <c r="G343" s="70">
        <v>48447.66</v>
      </c>
    </row>
    <row r="344" spans="1:7" ht="105">
      <c r="A344" s="83" t="s">
        <v>74</v>
      </c>
      <c r="B344" s="62" t="s">
        <v>8</v>
      </c>
      <c r="C344" s="72" t="s">
        <v>244</v>
      </c>
      <c r="D344" s="72" t="s">
        <v>94</v>
      </c>
      <c r="E344" s="72" t="s">
        <v>268</v>
      </c>
      <c r="F344" s="72" t="s">
        <v>20</v>
      </c>
      <c r="G344" s="70">
        <f>G345</f>
        <v>110711</v>
      </c>
    </row>
    <row r="345" spans="1:7" ht="45">
      <c r="A345" s="63" t="s">
        <v>252</v>
      </c>
      <c r="B345" s="62" t="s">
        <v>8</v>
      </c>
      <c r="C345" s="72" t="s">
        <v>244</v>
      </c>
      <c r="D345" s="72" t="s">
        <v>94</v>
      </c>
      <c r="E345" s="72" t="s">
        <v>268</v>
      </c>
      <c r="F345" s="72" t="s">
        <v>147</v>
      </c>
      <c r="G345" s="70">
        <f>G346</f>
        <v>110711</v>
      </c>
    </row>
    <row r="346" spans="1:7">
      <c r="A346" s="63" t="s">
        <v>253</v>
      </c>
      <c r="B346" s="62" t="s">
        <v>8</v>
      </c>
      <c r="C346" s="72" t="s">
        <v>244</v>
      </c>
      <c r="D346" s="72" t="s">
        <v>94</v>
      </c>
      <c r="E346" s="72" t="s">
        <v>268</v>
      </c>
      <c r="F346" s="72" t="s">
        <v>254</v>
      </c>
      <c r="G346" s="70">
        <v>110711</v>
      </c>
    </row>
    <row r="347" spans="1:7" ht="30">
      <c r="A347" s="63" t="s">
        <v>269</v>
      </c>
      <c r="B347" s="62" t="s">
        <v>8</v>
      </c>
      <c r="C347" s="72" t="s">
        <v>244</v>
      </c>
      <c r="D347" s="72" t="s">
        <v>94</v>
      </c>
      <c r="E347" s="72" t="s">
        <v>270</v>
      </c>
      <c r="F347" s="73" t="s">
        <v>20</v>
      </c>
      <c r="G347" s="74">
        <f>G348</f>
        <v>109.86</v>
      </c>
    </row>
    <row r="348" spans="1:7" ht="45">
      <c r="A348" s="63" t="s">
        <v>252</v>
      </c>
      <c r="B348" s="62" t="s">
        <v>8</v>
      </c>
      <c r="C348" s="72" t="s">
        <v>244</v>
      </c>
      <c r="D348" s="72" t="s">
        <v>94</v>
      </c>
      <c r="E348" s="72" t="s">
        <v>270</v>
      </c>
      <c r="F348" s="72" t="s">
        <v>147</v>
      </c>
      <c r="G348" s="74">
        <f>G349</f>
        <v>109.86</v>
      </c>
    </row>
    <row r="349" spans="1:7">
      <c r="A349" s="63" t="s">
        <v>253</v>
      </c>
      <c r="B349" s="62" t="s">
        <v>8</v>
      </c>
      <c r="C349" s="72" t="s">
        <v>244</v>
      </c>
      <c r="D349" s="72" t="s">
        <v>94</v>
      </c>
      <c r="E349" s="72" t="s">
        <v>270</v>
      </c>
      <c r="F349" s="73" t="s">
        <v>254</v>
      </c>
      <c r="G349" s="74">
        <v>109.86</v>
      </c>
    </row>
    <row r="350" spans="1:7" ht="60">
      <c r="A350" s="63" t="s">
        <v>271</v>
      </c>
      <c r="B350" s="62" t="s">
        <v>8</v>
      </c>
      <c r="C350" s="72" t="s">
        <v>244</v>
      </c>
      <c r="D350" s="72" t="s">
        <v>94</v>
      </c>
      <c r="E350" s="72" t="s">
        <v>272</v>
      </c>
      <c r="F350" s="72" t="s">
        <v>20</v>
      </c>
      <c r="G350" s="70">
        <f>G351</f>
        <v>3265</v>
      </c>
    </row>
    <row r="351" spans="1:7" ht="45">
      <c r="A351" s="63" t="s">
        <v>252</v>
      </c>
      <c r="B351" s="62" t="s">
        <v>8</v>
      </c>
      <c r="C351" s="72" t="s">
        <v>244</v>
      </c>
      <c r="D351" s="72" t="s">
        <v>94</v>
      </c>
      <c r="E351" s="72" t="s">
        <v>272</v>
      </c>
      <c r="F351" s="72" t="s">
        <v>147</v>
      </c>
      <c r="G351" s="70">
        <f>G352</f>
        <v>3265</v>
      </c>
    </row>
    <row r="352" spans="1:7">
      <c r="A352" s="63" t="s">
        <v>253</v>
      </c>
      <c r="B352" s="62" t="s">
        <v>8</v>
      </c>
      <c r="C352" s="72" t="s">
        <v>244</v>
      </c>
      <c r="D352" s="72" t="s">
        <v>94</v>
      </c>
      <c r="E352" s="72" t="s">
        <v>272</v>
      </c>
      <c r="F352" s="72" t="s">
        <v>254</v>
      </c>
      <c r="G352" s="70">
        <v>3265</v>
      </c>
    </row>
    <row r="353" spans="1:7" ht="42" customHeight="1">
      <c r="A353" s="63" t="s">
        <v>273</v>
      </c>
      <c r="B353" s="62" t="s">
        <v>8</v>
      </c>
      <c r="C353" s="72" t="s">
        <v>244</v>
      </c>
      <c r="D353" s="72" t="s">
        <v>94</v>
      </c>
      <c r="E353" s="72" t="s">
        <v>274</v>
      </c>
      <c r="F353" s="72" t="s">
        <v>20</v>
      </c>
      <c r="G353" s="70">
        <f>G354</f>
        <v>8611.9500000000007</v>
      </c>
    </row>
    <row r="354" spans="1:7" ht="45">
      <c r="A354" s="63" t="s">
        <v>252</v>
      </c>
      <c r="B354" s="62" t="s">
        <v>8</v>
      </c>
      <c r="C354" s="72" t="s">
        <v>244</v>
      </c>
      <c r="D354" s="72" t="s">
        <v>94</v>
      </c>
      <c r="E354" s="72" t="s">
        <v>274</v>
      </c>
      <c r="F354" s="72" t="s">
        <v>147</v>
      </c>
      <c r="G354" s="70">
        <f>G355</f>
        <v>8611.9500000000007</v>
      </c>
    </row>
    <row r="355" spans="1:7">
      <c r="A355" s="63" t="s">
        <v>253</v>
      </c>
      <c r="B355" s="62" t="s">
        <v>8</v>
      </c>
      <c r="C355" s="72" t="s">
        <v>244</v>
      </c>
      <c r="D355" s="72" t="s">
        <v>94</v>
      </c>
      <c r="E355" s="72" t="s">
        <v>274</v>
      </c>
      <c r="F355" s="72" t="s">
        <v>254</v>
      </c>
      <c r="G355" s="70">
        <v>8611.9500000000007</v>
      </c>
    </row>
    <row r="356" spans="1:7" ht="45">
      <c r="A356" s="75" t="s">
        <v>478</v>
      </c>
      <c r="B356" s="62" t="s">
        <v>8</v>
      </c>
      <c r="C356" s="72" t="s">
        <v>244</v>
      </c>
      <c r="D356" s="72" t="s">
        <v>94</v>
      </c>
      <c r="E356" s="72" t="s">
        <v>479</v>
      </c>
      <c r="F356" s="72" t="s">
        <v>20</v>
      </c>
      <c r="G356" s="70">
        <f>G357</f>
        <v>5953.5</v>
      </c>
    </row>
    <row r="357" spans="1:7" ht="45">
      <c r="A357" s="75" t="s">
        <v>252</v>
      </c>
      <c r="B357" s="62" t="s">
        <v>8</v>
      </c>
      <c r="C357" s="72" t="s">
        <v>244</v>
      </c>
      <c r="D357" s="72" t="s">
        <v>94</v>
      </c>
      <c r="E357" s="72" t="s">
        <v>479</v>
      </c>
      <c r="F357" s="72" t="s">
        <v>147</v>
      </c>
      <c r="G357" s="70">
        <f>G358</f>
        <v>5953.5</v>
      </c>
    </row>
    <row r="358" spans="1:7" ht="22.5" customHeight="1">
      <c r="A358" s="75" t="s">
        <v>253</v>
      </c>
      <c r="B358" s="62" t="s">
        <v>8</v>
      </c>
      <c r="C358" s="72" t="s">
        <v>244</v>
      </c>
      <c r="D358" s="72" t="s">
        <v>94</v>
      </c>
      <c r="E358" s="72" t="s">
        <v>479</v>
      </c>
      <c r="F358" s="72" t="s">
        <v>254</v>
      </c>
      <c r="G358" s="70">
        <v>5953.5</v>
      </c>
    </row>
    <row r="359" spans="1:7" ht="62.25" customHeight="1">
      <c r="A359" s="75" t="s">
        <v>480</v>
      </c>
      <c r="B359" s="62" t="s">
        <v>8</v>
      </c>
      <c r="C359" s="72" t="s">
        <v>244</v>
      </c>
      <c r="D359" s="72" t="s">
        <v>94</v>
      </c>
      <c r="E359" s="72" t="s">
        <v>481</v>
      </c>
      <c r="F359" s="72" t="s">
        <v>20</v>
      </c>
      <c r="G359" s="70">
        <f>G360</f>
        <v>1671.89</v>
      </c>
    </row>
    <row r="360" spans="1:7" ht="56.25" customHeight="1">
      <c r="A360" s="75" t="s">
        <v>252</v>
      </c>
      <c r="B360" s="62" t="s">
        <v>8</v>
      </c>
      <c r="C360" s="72" t="s">
        <v>244</v>
      </c>
      <c r="D360" s="72" t="s">
        <v>94</v>
      </c>
      <c r="E360" s="72" t="s">
        <v>481</v>
      </c>
      <c r="F360" s="72" t="s">
        <v>147</v>
      </c>
      <c r="G360" s="70">
        <f>G361</f>
        <v>1671.89</v>
      </c>
    </row>
    <row r="361" spans="1:7" ht="34.5" customHeight="1">
      <c r="A361" s="75" t="s">
        <v>253</v>
      </c>
      <c r="B361" s="62" t="s">
        <v>8</v>
      </c>
      <c r="C361" s="72" t="s">
        <v>244</v>
      </c>
      <c r="D361" s="72" t="s">
        <v>94</v>
      </c>
      <c r="E361" s="72" t="s">
        <v>481</v>
      </c>
      <c r="F361" s="72" t="s">
        <v>254</v>
      </c>
      <c r="G361" s="70">
        <v>1671.89</v>
      </c>
    </row>
    <row r="362" spans="1:7" ht="30">
      <c r="A362" s="75" t="s">
        <v>261</v>
      </c>
      <c r="B362" s="62" t="s">
        <v>8</v>
      </c>
      <c r="C362" s="72" t="s">
        <v>244</v>
      </c>
      <c r="D362" s="72" t="s">
        <v>94</v>
      </c>
      <c r="E362" s="72" t="s">
        <v>275</v>
      </c>
      <c r="F362" s="72" t="s">
        <v>20</v>
      </c>
      <c r="G362" s="70">
        <f>G363</f>
        <v>945</v>
      </c>
    </row>
    <row r="363" spans="1:7" ht="45">
      <c r="A363" s="75" t="s">
        <v>252</v>
      </c>
      <c r="B363" s="62" t="s">
        <v>8</v>
      </c>
      <c r="C363" s="72" t="s">
        <v>244</v>
      </c>
      <c r="D363" s="72" t="s">
        <v>94</v>
      </c>
      <c r="E363" s="72" t="s">
        <v>275</v>
      </c>
      <c r="F363" s="72" t="s">
        <v>147</v>
      </c>
      <c r="G363" s="70">
        <f>G364</f>
        <v>945</v>
      </c>
    </row>
    <row r="364" spans="1:7">
      <c r="A364" s="75" t="s">
        <v>253</v>
      </c>
      <c r="B364" s="62" t="s">
        <v>8</v>
      </c>
      <c r="C364" s="72" t="s">
        <v>244</v>
      </c>
      <c r="D364" s="72" t="s">
        <v>94</v>
      </c>
      <c r="E364" s="72" t="s">
        <v>275</v>
      </c>
      <c r="F364" s="72" t="s">
        <v>254</v>
      </c>
      <c r="G364" s="70">
        <v>945</v>
      </c>
    </row>
    <row r="365" spans="1:7">
      <c r="A365" s="75" t="s">
        <v>276</v>
      </c>
      <c r="B365" s="62" t="s">
        <v>8</v>
      </c>
      <c r="C365" s="72" t="s">
        <v>244</v>
      </c>
      <c r="D365" s="72" t="s">
        <v>105</v>
      </c>
      <c r="E365" s="72" t="s">
        <v>92</v>
      </c>
      <c r="F365" s="72" t="s">
        <v>20</v>
      </c>
      <c r="G365" s="70">
        <f>G366</f>
        <v>13105.939999999999</v>
      </c>
    </row>
    <row r="366" spans="1:7" ht="52.5" customHeight="1">
      <c r="A366" s="63" t="s">
        <v>246</v>
      </c>
      <c r="B366" s="62" t="s">
        <v>8</v>
      </c>
      <c r="C366" s="72" t="s">
        <v>244</v>
      </c>
      <c r="D366" s="72" t="s">
        <v>105</v>
      </c>
      <c r="E366" s="72" t="s">
        <v>247</v>
      </c>
      <c r="F366" s="72" t="s">
        <v>20</v>
      </c>
      <c r="G366" s="70">
        <f>G367</f>
        <v>13105.939999999999</v>
      </c>
    </row>
    <row r="367" spans="1:7" ht="45">
      <c r="A367" s="63" t="s">
        <v>287</v>
      </c>
      <c r="B367" s="62" t="s">
        <v>8</v>
      </c>
      <c r="C367" s="72" t="s">
        <v>244</v>
      </c>
      <c r="D367" s="72" t="s">
        <v>105</v>
      </c>
      <c r="E367" s="72" t="s">
        <v>288</v>
      </c>
      <c r="F367" s="72" t="s">
        <v>20</v>
      </c>
      <c r="G367" s="70">
        <f>G371+G382+G368+G374+G377</f>
        <v>13105.939999999999</v>
      </c>
    </row>
    <row r="368" spans="1:7" ht="30">
      <c r="A368" s="63" t="s">
        <v>441</v>
      </c>
      <c r="B368" s="62" t="s">
        <v>8</v>
      </c>
      <c r="C368" s="72" t="s">
        <v>244</v>
      </c>
      <c r="D368" s="72" t="s">
        <v>105</v>
      </c>
      <c r="E368" s="72" t="s">
        <v>444</v>
      </c>
      <c r="F368" s="72" t="s">
        <v>20</v>
      </c>
      <c r="G368" s="70">
        <f>G369</f>
        <v>591.79999999999995</v>
      </c>
    </row>
    <row r="369" spans="1:7" ht="45">
      <c r="A369" s="63" t="s">
        <v>252</v>
      </c>
      <c r="B369" s="62" t="s">
        <v>8</v>
      </c>
      <c r="C369" s="72" t="s">
        <v>244</v>
      </c>
      <c r="D369" s="72" t="s">
        <v>105</v>
      </c>
      <c r="E369" s="72" t="s">
        <v>444</v>
      </c>
      <c r="F369" s="72" t="s">
        <v>147</v>
      </c>
      <c r="G369" s="70">
        <f>G370</f>
        <v>591.79999999999995</v>
      </c>
    </row>
    <row r="370" spans="1:7">
      <c r="A370" s="63" t="s">
        <v>253</v>
      </c>
      <c r="B370" s="62" t="s">
        <v>8</v>
      </c>
      <c r="C370" s="72" t="s">
        <v>244</v>
      </c>
      <c r="D370" s="72" t="s">
        <v>105</v>
      </c>
      <c r="E370" s="72" t="s">
        <v>444</v>
      </c>
      <c r="F370" s="72" t="s">
        <v>254</v>
      </c>
      <c r="G370" s="70">
        <v>591.79999999999995</v>
      </c>
    </row>
    <row r="371" spans="1:7" ht="51.75" customHeight="1">
      <c r="A371" s="63" t="s">
        <v>289</v>
      </c>
      <c r="B371" s="62" t="s">
        <v>8</v>
      </c>
      <c r="C371" s="72" t="s">
        <v>244</v>
      </c>
      <c r="D371" s="72" t="s">
        <v>105</v>
      </c>
      <c r="E371" s="72" t="s">
        <v>290</v>
      </c>
      <c r="F371" s="72" t="s">
        <v>20</v>
      </c>
      <c r="G371" s="70">
        <f>G372</f>
        <v>12216.14</v>
      </c>
    </row>
    <row r="372" spans="1:7" ht="45">
      <c r="A372" s="63" t="s">
        <v>252</v>
      </c>
      <c r="B372" s="62" t="s">
        <v>8</v>
      </c>
      <c r="C372" s="72" t="s">
        <v>244</v>
      </c>
      <c r="D372" s="72" t="s">
        <v>105</v>
      </c>
      <c r="E372" s="72" t="s">
        <v>290</v>
      </c>
      <c r="F372" s="72" t="s">
        <v>147</v>
      </c>
      <c r="G372" s="70">
        <f>G373</f>
        <v>12216.14</v>
      </c>
    </row>
    <row r="373" spans="1:7">
      <c r="A373" s="63" t="s">
        <v>253</v>
      </c>
      <c r="B373" s="62" t="s">
        <v>8</v>
      </c>
      <c r="C373" s="72" t="s">
        <v>244</v>
      </c>
      <c r="D373" s="72" t="s">
        <v>105</v>
      </c>
      <c r="E373" s="72" t="s">
        <v>290</v>
      </c>
      <c r="F373" s="72" t="s">
        <v>254</v>
      </c>
      <c r="G373" s="70">
        <v>12216.14</v>
      </c>
    </row>
    <row r="374" spans="1:7" ht="30">
      <c r="A374" s="63" t="s">
        <v>405</v>
      </c>
      <c r="B374" s="62" t="s">
        <v>8</v>
      </c>
      <c r="C374" s="72" t="s">
        <v>244</v>
      </c>
      <c r="D374" s="72" t="s">
        <v>105</v>
      </c>
      <c r="E374" s="72" t="s">
        <v>445</v>
      </c>
      <c r="F374" s="72" t="s">
        <v>20</v>
      </c>
      <c r="G374" s="70">
        <f>G375</f>
        <v>25</v>
      </c>
    </row>
    <row r="375" spans="1:7" ht="45">
      <c r="A375" s="63" t="s">
        <v>252</v>
      </c>
      <c r="B375" s="62" t="s">
        <v>8</v>
      </c>
      <c r="C375" s="72" t="s">
        <v>244</v>
      </c>
      <c r="D375" s="72" t="s">
        <v>105</v>
      </c>
      <c r="E375" s="72" t="s">
        <v>445</v>
      </c>
      <c r="F375" s="72" t="s">
        <v>147</v>
      </c>
      <c r="G375" s="70">
        <f>G376</f>
        <v>25</v>
      </c>
    </row>
    <row r="376" spans="1:7">
      <c r="A376" s="63" t="s">
        <v>253</v>
      </c>
      <c r="B376" s="62" t="s">
        <v>8</v>
      </c>
      <c r="C376" s="72" t="s">
        <v>244</v>
      </c>
      <c r="D376" s="72" t="s">
        <v>105</v>
      </c>
      <c r="E376" s="72" t="s">
        <v>445</v>
      </c>
      <c r="F376" s="72" t="s">
        <v>254</v>
      </c>
      <c r="G376" s="70">
        <v>25</v>
      </c>
    </row>
    <row r="377" spans="1:7" ht="38.25" customHeight="1">
      <c r="A377" s="63" t="s">
        <v>452</v>
      </c>
      <c r="B377" s="62" t="s">
        <v>8</v>
      </c>
      <c r="C377" s="72" t="s">
        <v>244</v>
      </c>
      <c r="D377" s="72" t="s">
        <v>105</v>
      </c>
      <c r="E377" s="72" t="s">
        <v>451</v>
      </c>
      <c r="F377" s="72" t="s">
        <v>20</v>
      </c>
      <c r="G377" s="70">
        <f>G378+G380</f>
        <v>208</v>
      </c>
    </row>
    <row r="378" spans="1:7" ht="45">
      <c r="A378" s="63" t="s">
        <v>116</v>
      </c>
      <c r="B378" s="62" t="s">
        <v>8</v>
      </c>
      <c r="C378" s="72" t="s">
        <v>244</v>
      </c>
      <c r="D378" s="72" t="s">
        <v>105</v>
      </c>
      <c r="E378" s="72" t="s">
        <v>451</v>
      </c>
      <c r="F378" s="72" t="s">
        <v>117</v>
      </c>
      <c r="G378" s="70">
        <f>G379</f>
        <v>75</v>
      </c>
    </row>
    <row r="379" spans="1:7" ht="30">
      <c r="A379" s="63" t="s">
        <v>178</v>
      </c>
      <c r="B379" s="62" t="s">
        <v>8</v>
      </c>
      <c r="C379" s="72" t="s">
        <v>244</v>
      </c>
      <c r="D379" s="72" t="s">
        <v>105</v>
      </c>
      <c r="E379" s="72" t="s">
        <v>451</v>
      </c>
      <c r="F379" s="72" t="s">
        <v>119</v>
      </c>
      <c r="G379" s="70">
        <v>75</v>
      </c>
    </row>
    <row r="380" spans="1:7" ht="45">
      <c r="A380" s="75" t="s">
        <v>252</v>
      </c>
      <c r="B380" s="62" t="s">
        <v>8</v>
      </c>
      <c r="C380" s="72" t="s">
        <v>244</v>
      </c>
      <c r="D380" s="72" t="s">
        <v>105</v>
      </c>
      <c r="E380" s="72" t="s">
        <v>451</v>
      </c>
      <c r="F380" s="72" t="s">
        <v>147</v>
      </c>
      <c r="G380" s="70">
        <f>G381</f>
        <v>133</v>
      </c>
    </row>
    <row r="381" spans="1:7">
      <c r="A381" s="75" t="s">
        <v>253</v>
      </c>
      <c r="B381" s="62" t="s">
        <v>8</v>
      </c>
      <c r="C381" s="72" t="s">
        <v>244</v>
      </c>
      <c r="D381" s="72" t="s">
        <v>105</v>
      </c>
      <c r="E381" s="72" t="s">
        <v>451</v>
      </c>
      <c r="F381" s="72" t="s">
        <v>254</v>
      </c>
      <c r="G381" s="70">
        <v>133</v>
      </c>
    </row>
    <row r="382" spans="1:7" ht="45">
      <c r="A382" s="75" t="s">
        <v>428</v>
      </c>
      <c r="B382" s="62" t="s">
        <v>8</v>
      </c>
      <c r="C382" s="72" t="s">
        <v>244</v>
      </c>
      <c r="D382" s="72" t="s">
        <v>105</v>
      </c>
      <c r="E382" s="72" t="s">
        <v>443</v>
      </c>
      <c r="F382" s="72" t="s">
        <v>20</v>
      </c>
      <c r="G382" s="70">
        <f>G383</f>
        <v>65</v>
      </c>
    </row>
    <row r="383" spans="1:7" ht="45">
      <c r="A383" s="75" t="s">
        <v>252</v>
      </c>
      <c r="B383" s="62" t="s">
        <v>8</v>
      </c>
      <c r="C383" s="72" t="s">
        <v>244</v>
      </c>
      <c r="D383" s="72" t="s">
        <v>105</v>
      </c>
      <c r="E383" s="72" t="s">
        <v>443</v>
      </c>
      <c r="F383" s="72" t="s">
        <v>147</v>
      </c>
      <c r="G383" s="70">
        <f>G384</f>
        <v>65</v>
      </c>
    </row>
    <row r="384" spans="1:7">
      <c r="A384" s="75" t="s">
        <v>253</v>
      </c>
      <c r="B384" s="62" t="s">
        <v>8</v>
      </c>
      <c r="C384" s="72" t="s">
        <v>244</v>
      </c>
      <c r="D384" s="72" t="s">
        <v>105</v>
      </c>
      <c r="E384" s="72" t="s">
        <v>443</v>
      </c>
      <c r="F384" s="72" t="s">
        <v>254</v>
      </c>
      <c r="G384" s="70">
        <v>65</v>
      </c>
    </row>
    <row r="385" spans="1:7">
      <c r="A385" s="63" t="s">
        <v>401</v>
      </c>
      <c r="B385" s="62" t="s">
        <v>8</v>
      </c>
      <c r="C385" s="72" t="s">
        <v>244</v>
      </c>
      <c r="D385" s="72" t="s">
        <v>244</v>
      </c>
      <c r="E385" s="72" t="s">
        <v>92</v>
      </c>
      <c r="F385" s="72" t="s">
        <v>20</v>
      </c>
      <c r="G385" s="70">
        <f>G386</f>
        <v>3206</v>
      </c>
    </row>
    <row r="386" spans="1:7" ht="45">
      <c r="A386" s="63" t="s">
        <v>246</v>
      </c>
      <c r="B386" s="62" t="s">
        <v>8</v>
      </c>
      <c r="C386" s="72" t="s">
        <v>244</v>
      </c>
      <c r="D386" s="72" t="s">
        <v>244</v>
      </c>
      <c r="E386" s="72" t="s">
        <v>247</v>
      </c>
      <c r="F386" s="72" t="s">
        <v>20</v>
      </c>
      <c r="G386" s="70">
        <f>G387</f>
        <v>3206</v>
      </c>
    </row>
    <row r="387" spans="1:7" ht="45">
      <c r="A387" s="63" t="s">
        <v>287</v>
      </c>
      <c r="B387" s="62" t="s">
        <v>8</v>
      </c>
      <c r="C387" s="72" t="s">
        <v>244</v>
      </c>
      <c r="D387" s="72" t="s">
        <v>244</v>
      </c>
      <c r="E387" s="72" t="s">
        <v>288</v>
      </c>
      <c r="F387" s="72" t="s">
        <v>20</v>
      </c>
      <c r="G387" s="70">
        <f>G391+G388</f>
        <v>3206</v>
      </c>
    </row>
    <row r="388" spans="1:7" ht="45">
      <c r="A388" s="63" t="s">
        <v>303</v>
      </c>
      <c r="B388" s="62" t="s">
        <v>8</v>
      </c>
      <c r="C388" s="72" t="s">
        <v>244</v>
      </c>
      <c r="D388" s="72" t="s">
        <v>244</v>
      </c>
      <c r="E388" s="72" t="s">
        <v>304</v>
      </c>
      <c r="F388" s="72" t="s">
        <v>20</v>
      </c>
      <c r="G388" s="70">
        <f>G389</f>
        <v>857</v>
      </c>
    </row>
    <row r="389" spans="1:7" ht="45">
      <c r="A389" s="63" t="s">
        <v>252</v>
      </c>
      <c r="B389" s="62" t="s">
        <v>8</v>
      </c>
      <c r="C389" s="72" t="s">
        <v>244</v>
      </c>
      <c r="D389" s="72" t="s">
        <v>244</v>
      </c>
      <c r="E389" s="72" t="s">
        <v>304</v>
      </c>
      <c r="F389" s="72" t="s">
        <v>147</v>
      </c>
      <c r="G389" s="70">
        <f>G390</f>
        <v>857</v>
      </c>
    </row>
    <row r="390" spans="1:7">
      <c r="A390" s="63" t="s">
        <v>253</v>
      </c>
      <c r="B390" s="62" t="s">
        <v>8</v>
      </c>
      <c r="C390" s="72" t="s">
        <v>244</v>
      </c>
      <c r="D390" s="72" t="s">
        <v>244</v>
      </c>
      <c r="E390" s="72" t="s">
        <v>304</v>
      </c>
      <c r="F390" s="72" t="s">
        <v>254</v>
      </c>
      <c r="G390" s="70">
        <v>857</v>
      </c>
    </row>
    <row r="391" spans="1:7" ht="60">
      <c r="A391" s="63" t="s">
        <v>75</v>
      </c>
      <c r="B391" s="62" t="s">
        <v>8</v>
      </c>
      <c r="C391" s="72" t="s">
        <v>244</v>
      </c>
      <c r="D391" s="72" t="s">
        <v>244</v>
      </c>
      <c r="E391" s="72" t="s">
        <v>305</v>
      </c>
      <c r="F391" s="72" t="s">
        <v>20</v>
      </c>
      <c r="G391" s="70">
        <f>G392+G394</f>
        <v>2349</v>
      </c>
    </row>
    <row r="392" spans="1:7" ht="30">
      <c r="A392" s="63" t="s">
        <v>306</v>
      </c>
      <c r="B392" s="62" t="s">
        <v>8</v>
      </c>
      <c r="C392" s="72" t="s">
        <v>244</v>
      </c>
      <c r="D392" s="72" t="s">
        <v>244</v>
      </c>
      <c r="E392" s="72" t="s">
        <v>305</v>
      </c>
      <c r="F392" s="72" t="s">
        <v>307</v>
      </c>
      <c r="G392" s="70">
        <f>G393</f>
        <v>250</v>
      </c>
    </row>
    <row r="393" spans="1:7" ht="48.75" customHeight="1">
      <c r="A393" s="63" t="s">
        <v>308</v>
      </c>
      <c r="B393" s="62" t="s">
        <v>8</v>
      </c>
      <c r="C393" s="72" t="s">
        <v>244</v>
      </c>
      <c r="D393" s="72" t="s">
        <v>244</v>
      </c>
      <c r="E393" s="72" t="s">
        <v>305</v>
      </c>
      <c r="F393" s="72" t="s">
        <v>309</v>
      </c>
      <c r="G393" s="70">
        <v>250</v>
      </c>
    </row>
    <row r="394" spans="1:7" ht="48.75" customHeight="1">
      <c r="A394" s="63" t="s">
        <v>252</v>
      </c>
      <c r="B394" s="62" t="s">
        <v>8</v>
      </c>
      <c r="C394" s="72" t="s">
        <v>244</v>
      </c>
      <c r="D394" s="72" t="s">
        <v>244</v>
      </c>
      <c r="E394" s="72" t="s">
        <v>305</v>
      </c>
      <c r="F394" s="72" t="s">
        <v>147</v>
      </c>
      <c r="G394" s="70">
        <f>G395</f>
        <v>2099</v>
      </c>
    </row>
    <row r="395" spans="1:7" ht="15" customHeight="1">
      <c r="A395" s="63" t="s">
        <v>253</v>
      </c>
      <c r="B395" s="62" t="s">
        <v>8</v>
      </c>
      <c r="C395" s="72" t="s">
        <v>244</v>
      </c>
      <c r="D395" s="72" t="s">
        <v>244</v>
      </c>
      <c r="E395" s="72" t="s">
        <v>305</v>
      </c>
      <c r="F395" s="72" t="s">
        <v>254</v>
      </c>
      <c r="G395" s="70">
        <v>2099</v>
      </c>
    </row>
    <row r="396" spans="1:7">
      <c r="A396" s="63" t="s">
        <v>310</v>
      </c>
      <c r="B396" s="62" t="s">
        <v>8</v>
      </c>
      <c r="C396" s="72" t="s">
        <v>244</v>
      </c>
      <c r="D396" s="72" t="s">
        <v>202</v>
      </c>
      <c r="E396" s="72" t="s">
        <v>92</v>
      </c>
      <c r="F396" s="72" t="s">
        <v>20</v>
      </c>
      <c r="G396" s="70">
        <f>G397</f>
        <v>9660.9399999999987</v>
      </c>
    </row>
    <row r="397" spans="1:7" ht="45">
      <c r="A397" s="69" t="s">
        <v>246</v>
      </c>
      <c r="B397" s="62" t="s">
        <v>8</v>
      </c>
      <c r="C397" s="72" t="s">
        <v>244</v>
      </c>
      <c r="D397" s="72" t="s">
        <v>202</v>
      </c>
      <c r="E397" s="72" t="s">
        <v>247</v>
      </c>
      <c r="F397" s="72" t="s">
        <v>20</v>
      </c>
      <c r="G397" s="70">
        <f>G398+G402</f>
        <v>9660.9399999999987</v>
      </c>
    </row>
    <row r="398" spans="1:7" ht="30">
      <c r="A398" s="63" t="s">
        <v>314</v>
      </c>
      <c r="B398" s="62" t="s">
        <v>8</v>
      </c>
      <c r="C398" s="72" t="s">
        <v>244</v>
      </c>
      <c r="D398" s="72" t="s">
        <v>202</v>
      </c>
      <c r="E398" s="72" t="s">
        <v>315</v>
      </c>
      <c r="F398" s="72" t="s">
        <v>20</v>
      </c>
      <c r="G398" s="70">
        <f>G399</f>
        <v>120</v>
      </c>
    </row>
    <row r="399" spans="1:7" ht="36.75" customHeight="1">
      <c r="A399" s="63" t="s">
        <v>316</v>
      </c>
      <c r="B399" s="62" t="s">
        <v>8</v>
      </c>
      <c r="C399" s="72" t="s">
        <v>244</v>
      </c>
      <c r="D399" s="72" t="s">
        <v>202</v>
      </c>
      <c r="E399" s="72" t="s">
        <v>317</v>
      </c>
      <c r="F399" s="72" t="s">
        <v>20</v>
      </c>
      <c r="G399" s="70">
        <f>G400</f>
        <v>120</v>
      </c>
    </row>
    <row r="400" spans="1:7" ht="51" customHeight="1">
      <c r="A400" s="63" t="s">
        <v>116</v>
      </c>
      <c r="B400" s="62" t="s">
        <v>8</v>
      </c>
      <c r="C400" s="72" t="s">
        <v>244</v>
      </c>
      <c r="D400" s="72" t="s">
        <v>202</v>
      </c>
      <c r="E400" s="72" t="s">
        <v>317</v>
      </c>
      <c r="F400" s="72" t="s">
        <v>117</v>
      </c>
      <c r="G400" s="70">
        <f>G401</f>
        <v>120</v>
      </c>
    </row>
    <row r="401" spans="1:7" ht="45">
      <c r="A401" s="63" t="s">
        <v>118</v>
      </c>
      <c r="B401" s="62" t="s">
        <v>8</v>
      </c>
      <c r="C401" s="72" t="s">
        <v>244</v>
      </c>
      <c r="D401" s="72" t="s">
        <v>202</v>
      </c>
      <c r="E401" s="72" t="s">
        <v>317</v>
      </c>
      <c r="F401" s="72" t="s">
        <v>119</v>
      </c>
      <c r="G401" s="70">
        <v>120</v>
      </c>
    </row>
    <row r="402" spans="1:7" ht="45">
      <c r="A402" s="63" t="s">
        <v>318</v>
      </c>
      <c r="B402" s="62" t="s">
        <v>8</v>
      </c>
      <c r="C402" s="72" t="s">
        <v>244</v>
      </c>
      <c r="D402" s="72" t="s">
        <v>202</v>
      </c>
      <c r="E402" s="72" t="s">
        <v>319</v>
      </c>
      <c r="F402" s="72" t="s">
        <v>20</v>
      </c>
      <c r="G402" s="70">
        <f>G409+G403+G406</f>
        <v>9540.9399999999987</v>
      </c>
    </row>
    <row r="403" spans="1:7" ht="30">
      <c r="A403" s="63" t="s">
        <v>449</v>
      </c>
      <c r="B403" s="62" t="s">
        <v>8</v>
      </c>
      <c r="C403" s="72" t="s">
        <v>244</v>
      </c>
      <c r="D403" s="72" t="s">
        <v>202</v>
      </c>
      <c r="E403" s="72" t="s">
        <v>446</v>
      </c>
      <c r="F403" s="72" t="s">
        <v>20</v>
      </c>
      <c r="G403" s="70">
        <f>G404</f>
        <v>267</v>
      </c>
    </row>
    <row r="404" spans="1:7" ht="45">
      <c r="A404" s="63" t="s">
        <v>116</v>
      </c>
      <c r="B404" s="62" t="s">
        <v>8</v>
      </c>
      <c r="C404" s="72" t="s">
        <v>244</v>
      </c>
      <c r="D404" s="72" t="s">
        <v>202</v>
      </c>
      <c r="E404" s="72" t="s">
        <v>446</v>
      </c>
      <c r="F404" s="72" t="s">
        <v>117</v>
      </c>
      <c r="G404" s="70">
        <f>G405</f>
        <v>267</v>
      </c>
    </row>
    <row r="405" spans="1:7" ht="45">
      <c r="A405" s="63" t="s">
        <v>118</v>
      </c>
      <c r="B405" s="62" t="s">
        <v>8</v>
      </c>
      <c r="C405" s="72" t="s">
        <v>244</v>
      </c>
      <c r="D405" s="72" t="s">
        <v>202</v>
      </c>
      <c r="E405" s="72" t="s">
        <v>446</v>
      </c>
      <c r="F405" s="72" t="s">
        <v>119</v>
      </c>
      <c r="G405" s="70">
        <v>267</v>
      </c>
    </row>
    <row r="406" spans="1:7" ht="45">
      <c r="A406" s="63" t="s">
        <v>448</v>
      </c>
      <c r="B406" s="62" t="s">
        <v>8</v>
      </c>
      <c r="C406" s="72" t="s">
        <v>244</v>
      </c>
      <c r="D406" s="72" t="s">
        <v>202</v>
      </c>
      <c r="E406" s="72" t="s">
        <v>447</v>
      </c>
      <c r="F406" s="72" t="s">
        <v>20</v>
      </c>
      <c r="G406" s="70">
        <f>G407</f>
        <v>50</v>
      </c>
    </row>
    <row r="407" spans="1:7" ht="45">
      <c r="A407" s="63" t="s">
        <v>116</v>
      </c>
      <c r="B407" s="62" t="s">
        <v>8</v>
      </c>
      <c r="C407" s="72" t="s">
        <v>244</v>
      </c>
      <c r="D407" s="72" t="s">
        <v>202</v>
      </c>
      <c r="E407" s="72" t="s">
        <v>447</v>
      </c>
      <c r="F407" s="72" t="s">
        <v>117</v>
      </c>
      <c r="G407" s="70">
        <f>G408</f>
        <v>50</v>
      </c>
    </row>
    <row r="408" spans="1:7" ht="45">
      <c r="A408" s="63" t="s">
        <v>118</v>
      </c>
      <c r="B408" s="62" t="s">
        <v>8</v>
      </c>
      <c r="C408" s="72" t="s">
        <v>244</v>
      </c>
      <c r="D408" s="72" t="s">
        <v>202</v>
      </c>
      <c r="E408" s="72" t="s">
        <v>447</v>
      </c>
      <c r="F408" s="72" t="s">
        <v>119</v>
      </c>
      <c r="G408" s="70">
        <v>50</v>
      </c>
    </row>
    <row r="409" spans="1:7" ht="30">
      <c r="A409" s="63" t="s">
        <v>321</v>
      </c>
      <c r="B409" s="62" t="s">
        <v>8</v>
      </c>
      <c r="C409" s="72" t="s">
        <v>244</v>
      </c>
      <c r="D409" s="72" t="s">
        <v>202</v>
      </c>
      <c r="E409" s="72" t="s">
        <v>322</v>
      </c>
      <c r="F409" s="72" t="s">
        <v>20</v>
      </c>
      <c r="G409" s="70">
        <f>G410+G412+G414</f>
        <v>9223.9399999999987</v>
      </c>
    </row>
    <row r="410" spans="1:7" ht="60">
      <c r="A410" s="63" t="s">
        <v>101</v>
      </c>
      <c r="B410" s="62" t="s">
        <v>8</v>
      </c>
      <c r="C410" s="72" t="s">
        <v>244</v>
      </c>
      <c r="D410" s="72" t="s">
        <v>202</v>
      </c>
      <c r="E410" s="72" t="s">
        <v>322</v>
      </c>
      <c r="F410" s="72" t="s">
        <v>14</v>
      </c>
      <c r="G410" s="70">
        <f>G411</f>
        <v>7495.77</v>
      </c>
    </row>
    <row r="411" spans="1:7" ht="30">
      <c r="A411" s="63" t="s">
        <v>176</v>
      </c>
      <c r="B411" s="62" t="s">
        <v>8</v>
      </c>
      <c r="C411" s="72" t="s">
        <v>244</v>
      </c>
      <c r="D411" s="72" t="s">
        <v>202</v>
      </c>
      <c r="E411" s="72" t="s">
        <v>322</v>
      </c>
      <c r="F411" s="72" t="s">
        <v>177</v>
      </c>
      <c r="G411" s="70">
        <v>7495.77</v>
      </c>
    </row>
    <row r="412" spans="1:7" ht="45">
      <c r="A412" s="63" t="s">
        <v>116</v>
      </c>
      <c r="B412" s="62" t="s">
        <v>8</v>
      </c>
      <c r="C412" s="72" t="s">
        <v>244</v>
      </c>
      <c r="D412" s="72" t="s">
        <v>202</v>
      </c>
      <c r="E412" s="72" t="s">
        <v>322</v>
      </c>
      <c r="F412" s="72" t="s">
        <v>117</v>
      </c>
      <c r="G412" s="70">
        <f>G413</f>
        <v>1501.87</v>
      </c>
    </row>
    <row r="413" spans="1:7" ht="45">
      <c r="A413" s="63" t="s">
        <v>118</v>
      </c>
      <c r="B413" s="62" t="s">
        <v>8</v>
      </c>
      <c r="C413" s="72" t="s">
        <v>244</v>
      </c>
      <c r="D413" s="72" t="s">
        <v>202</v>
      </c>
      <c r="E413" s="72" t="s">
        <v>322</v>
      </c>
      <c r="F413" s="72" t="s">
        <v>119</v>
      </c>
      <c r="G413" s="70">
        <v>1501.87</v>
      </c>
    </row>
    <row r="414" spans="1:7">
      <c r="A414" s="63" t="s">
        <v>120</v>
      </c>
      <c r="B414" s="62" t="s">
        <v>8</v>
      </c>
      <c r="C414" s="72" t="s">
        <v>244</v>
      </c>
      <c r="D414" s="72" t="s">
        <v>202</v>
      </c>
      <c r="E414" s="72" t="s">
        <v>322</v>
      </c>
      <c r="F414" s="72" t="s">
        <v>121</v>
      </c>
      <c r="G414" s="70">
        <f>G415</f>
        <v>226.3</v>
      </c>
    </row>
    <row r="415" spans="1:7">
      <c r="A415" s="63" t="s">
        <v>122</v>
      </c>
      <c r="B415" s="62" t="s">
        <v>8</v>
      </c>
      <c r="C415" s="72" t="s">
        <v>244</v>
      </c>
      <c r="D415" s="72" t="s">
        <v>202</v>
      </c>
      <c r="E415" s="72" t="s">
        <v>322</v>
      </c>
      <c r="F415" s="72" t="s">
        <v>123</v>
      </c>
      <c r="G415" s="70">
        <v>226.3</v>
      </c>
    </row>
    <row r="416" spans="1:7" s="84" customFormat="1">
      <c r="A416" s="71" t="s">
        <v>351</v>
      </c>
      <c r="B416" s="62" t="s">
        <v>8</v>
      </c>
      <c r="C416" s="72" t="s">
        <v>352</v>
      </c>
      <c r="D416" s="72" t="s">
        <v>91</v>
      </c>
      <c r="E416" s="72" t="s">
        <v>92</v>
      </c>
      <c r="F416" s="72" t="s">
        <v>20</v>
      </c>
      <c r="G416" s="70">
        <f>G417+G423</f>
        <v>3334.4</v>
      </c>
    </row>
    <row r="417" spans="1:7">
      <c r="A417" s="63" t="s">
        <v>358</v>
      </c>
      <c r="B417" s="62" t="s">
        <v>8</v>
      </c>
      <c r="C417" s="72" t="s">
        <v>352</v>
      </c>
      <c r="D417" s="72" t="s">
        <v>112</v>
      </c>
      <c r="E417" s="72" t="s">
        <v>92</v>
      </c>
      <c r="F417" s="72" t="s">
        <v>20</v>
      </c>
      <c r="G417" s="70">
        <f>G420</f>
        <v>3181</v>
      </c>
    </row>
    <row r="418" spans="1:7" ht="45">
      <c r="A418" s="63" t="s">
        <v>246</v>
      </c>
      <c r="B418" s="62" t="s">
        <v>8</v>
      </c>
      <c r="C418" s="72" t="s">
        <v>352</v>
      </c>
      <c r="D418" s="72" t="s">
        <v>112</v>
      </c>
      <c r="E418" s="72" t="s">
        <v>247</v>
      </c>
      <c r="F418" s="72" t="s">
        <v>20</v>
      </c>
      <c r="G418" s="70">
        <f>G419</f>
        <v>3181</v>
      </c>
    </row>
    <row r="419" spans="1:7" ht="45">
      <c r="A419" s="63" t="s">
        <v>318</v>
      </c>
      <c r="B419" s="62" t="s">
        <v>8</v>
      </c>
      <c r="C419" s="72" t="s">
        <v>352</v>
      </c>
      <c r="D419" s="72" t="s">
        <v>112</v>
      </c>
      <c r="E419" s="72" t="s">
        <v>319</v>
      </c>
      <c r="F419" s="72" t="s">
        <v>20</v>
      </c>
      <c r="G419" s="70">
        <f>G420</f>
        <v>3181</v>
      </c>
    </row>
    <row r="420" spans="1:7" ht="117.75" customHeight="1">
      <c r="A420" s="75" t="s">
        <v>359</v>
      </c>
      <c r="B420" s="62" t="s">
        <v>8</v>
      </c>
      <c r="C420" s="72" t="s">
        <v>352</v>
      </c>
      <c r="D420" s="72" t="s">
        <v>112</v>
      </c>
      <c r="E420" s="72" t="s">
        <v>360</v>
      </c>
      <c r="F420" s="72" t="s">
        <v>20</v>
      </c>
      <c r="G420" s="70">
        <f>G421</f>
        <v>3181</v>
      </c>
    </row>
    <row r="421" spans="1:7" ht="30">
      <c r="A421" s="63" t="s">
        <v>306</v>
      </c>
      <c r="B421" s="62" t="s">
        <v>8</v>
      </c>
      <c r="C421" s="72" t="s">
        <v>352</v>
      </c>
      <c r="D421" s="72" t="s">
        <v>112</v>
      </c>
      <c r="E421" s="72" t="s">
        <v>360</v>
      </c>
      <c r="F421" s="72" t="s">
        <v>307</v>
      </c>
      <c r="G421" s="70">
        <f>G422</f>
        <v>3181</v>
      </c>
    </row>
    <row r="422" spans="1:7" ht="30">
      <c r="A422" s="63" t="s">
        <v>356</v>
      </c>
      <c r="B422" s="62" t="s">
        <v>8</v>
      </c>
      <c r="C422" s="72" t="s">
        <v>352</v>
      </c>
      <c r="D422" s="72" t="s">
        <v>112</v>
      </c>
      <c r="E422" s="72" t="s">
        <v>360</v>
      </c>
      <c r="F422" s="72" t="s">
        <v>357</v>
      </c>
      <c r="G422" s="70">
        <v>3181</v>
      </c>
    </row>
    <row r="423" spans="1:7" ht="30">
      <c r="A423" s="63" t="s">
        <v>361</v>
      </c>
      <c r="B423" s="62" t="s">
        <v>8</v>
      </c>
      <c r="C423" s="72" t="s">
        <v>352</v>
      </c>
      <c r="D423" s="72" t="s">
        <v>114</v>
      </c>
      <c r="E423" s="72" t="s">
        <v>92</v>
      </c>
      <c r="F423" s="72" t="s">
        <v>20</v>
      </c>
      <c r="G423" s="70">
        <f>G424</f>
        <v>153.4</v>
      </c>
    </row>
    <row r="424" spans="1:7" ht="60">
      <c r="A424" s="63" t="s">
        <v>277</v>
      </c>
      <c r="B424" s="62" t="s">
        <v>8</v>
      </c>
      <c r="C424" s="72" t="s">
        <v>352</v>
      </c>
      <c r="D424" s="72" t="s">
        <v>114</v>
      </c>
      <c r="E424" s="72" t="s">
        <v>278</v>
      </c>
      <c r="F424" s="72" t="s">
        <v>20</v>
      </c>
      <c r="G424" s="70">
        <f>G425</f>
        <v>153.4</v>
      </c>
    </row>
    <row r="425" spans="1:7">
      <c r="A425" s="63" t="s">
        <v>362</v>
      </c>
      <c r="B425" s="62" t="s">
        <v>8</v>
      </c>
      <c r="C425" s="72" t="s">
        <v>352</v>
      </c>
      <c r="D425" s="72" t="s">
        <v>114</v>
      </c>
      <c r="E425" s="72" t="s">
        <v>311</v>
      </c>
      <c r="F425" s="72" t="s">
        <v>20</v>
      </c>
      <c r="G425" s="70">
        <f>G426</f>
        <v>153.4</v>
      </c>
    </row>
    <row r="426" spans="1:7" ht="45">
      <c r="A426" s="75" t="s">
        <v>252</v>
      </c>
      <c r="B426" s="62" t="s">
        <v>8</v>
      </c>
      <c r="C426" s="72" t="s">
        <v>352</v>
      </c>
      <c r="D426" s="72" t="s">
        <v>114</v>
      </c>
      <c r="E426" s="72" t="s">
        <v>313</v>
      </c>
      <c r="F426" s="72" t="s">
        <v>147</v>
      </c>
      <c r="G426" s="70">
        <f>G427</f>
        <v>153.4</v>
      </c>
    </row>
    <row r="427" spans="1:7">
      <c r="A427" s="75" t="s">
        <v>253</v>
      </c>
      <c r="B427" s="62" t="s">
        <v>8</v>
      </c>
      <c r="C427" s="72" t="s">
        <v>352</v>
      </c>
      <c r="D427" s="72" t="s">
        <v>114</v>
      </c>
      <c r="E427" s="72" t="s">
        <v>313</v>
      </c>
      <c r="F427" s="72" t="s">
        <v>254</v>
      </c>
      <c r="G427" s="70">
        <v>153.4</v>
      </c>
    </row>
    <row r="428" spans="1:7">
      <c r="A428" s="71" t="s">
        <v>363</v>
      </c>
      <c r="B428" s="62" t="s">
        <v>8</v>
      </c>
      <c r="C428" s="72" t="s">
        <v>125</v>
      </c>
      <c r="D428" s="72" t="s">
        <v>91</v>
      </c>
      <c r="E428" s="72" t="s">
        <v>92</v>
      </c>
      <c r="F428" s="72" t="s">
        <v>20</v>
      </c>
      <c r="G428" s="70">
        <f>G429</f>
        <v>596.93000000000006</v>
      </c>
    </row>
    <row r="429" spans="1:7">
      <c r="A429" s="63" t="s">
        <v>402</v>
      </c>
      <c r="B429" s="62" t="s">
        <v>8</v>
      </c>
      <c r="C429" s="72" t="s">
        <v>125</v>
      </c>
      <c r="D429" s="72" t="s">
        <v>90</v>
      </c>
      <c r="E429" s="72" t="s">
        <v>92</v>
      </c>
      <c r="F429" s="72" t="s">
        <v>20</v>
      </c>
      <c r="G429" s="70">
        <f>G430</f>
        <v>596.93000000000006</v>
      </c>
    </row>
    <row r="430" spans="1:7" ht="45">
      <c r="A430" s="71" t="s">
        <v>365</v>
      </c>
      <c r="B430" s="62" t="s">
        <v>8</v>
      </c>
      <c r="C430" s="72" t="s">
        <v>125</v>
      </c>
      <c r="D430" s="72" t="s">
        <v>90</v>
      </c>
      <c r="E430" s="72" t="s">
        <v>366</v>
      </c>
      <c r="F430" s="72" t="s">
        <v>20</v>
      </c>
      <c r="G430" s="70">
        <f>G431+G434</f>
        <v>596.93000000000006</v>
      </c>
    </row>
    <row r="431" spans="1:7" ht="36" customHeight="1">
      <c r="A431" s="71" t="s">
        <v>367</v>
      </c>
      <c r="B431" s="62" t="s">
        <v>8</v>
      </c>
      <c r="C431" s="72" t="s">
        <v>125</v>
      </c>
      <c r="D431" s="72" t="s">
        <v>90</v>
      </c>
      <c r="E431" s="72" t="s">
        <v>368</v>
      </c>
      <c r="F431" s="72" t="s">
        <v>20</v>
      </c>
      <c r="G431" s="70">
        <f>G433</f>
        <v>295</v>
      </c>
    </row>
    <row r="432" spans="1:7" ht="36" customHeight="1">
      <c r="A432" s="63" t="s">
        <v>252</v>
      </c>
      <c r="B432" s="62" t="s">
        <v>8</v>
      </c>
      <c r="C432" s="72" t="s">
        <v>125</v>
      </c>
      <c r="D432" s="72" t="s">
        <v>90</v>
      </c>
      <c r="E432" s="72" t="s">
        <v>368</v>
      </c>
      <c r="F432" s="72" t="s">
        <v>147</v>
      </c>
      <c r="G432" s="70">
        <f>G433</f>
        <v>295</v>
      </c>
    </row>
    <row r="433" spans="1:7">
      <c r="A433" s="63" t="s">
        <v>253</v>
      </c>
      <c r="B433" s="62" t="s">
        <v>8</v>
      </c>
      <c r="C433" s="72" t="s">
        <v>125</v>
      </c>
      <c r="D433" s="72" t="s">
        <v>90</v>
      </c>
      <c r="E433" s="72" t="s">
        <v>368</v>
      </c>
      <c r="F433" s="72" t="s">
        <v>254</v>
      </c>
      <c r="G433" s="70">
        <v>295</v>
      </c>
    </row>
    <row r="434" spans="1:7" ht="30">
      <c r="A434" s="63" t="s">
        <v>291</v>
      </c>
      <c r="B434" s="62" t="s">
        <v>8</v>
      </c>
      <c r="C434" s="72" t="s">
        <v>125</v>
      </c>
      <c r="D434" s="72" t="s">
        <v>90</v>
      </c>
      <c r="E434" s="72" t="s">
        <v>369</v>
      </c>
      <c r="F434" s="72" t="s">
        <v>20</v>
      </c>
      <c r="G434" s="70">
        <f>G435</f>
        <v>301.93</v>
      </c>
    </row>
    <row r="435" spans="1:7" ht="45">
      <c r="A435" s="63" t="s">
        <v>252</v>
      </c>
      <c r="B435" s="62" t="s">
        <v>8</v>
      </c>
      <c r="C435" s="72" t="s">
        <v>125</v>
      </c>
      <c r="D435" s="72" t="s">
        <v>90</v>
      </c>
      <c r="E435" s="72" t="s">
        <v>369</v>
      </c>
      <c r="F435" s="72" t="s">
        <v>147</v>
      </c>
      <c r="G435" s="70">
        <f>G436</f>
        <v>301.93</v>
      </c>
    </row>
    <row r="436" spans="1:7">
      <c r="A436" s="63" t="s">
        <v>253</v>
      </c>
      <c r="B436" s="62" t="s">
        <v>8</v>
      </c>
      <c r="C436" s="72" t="s">
        <v>125</v>
      </c>
      <c r="D436" s="72" t="s">
        <v>90</v>
      </c>
      <c r="E436" s="72" t="s">
        <v>369</v>
      </c>
      <c r="F436" s="72" t="s">
        <v>254</v>
      </c>
      <c r="G436" s="70">
        <v>301.93</v>
      </c>
    </row>
    <row r="437" spans="1:7" ht="52.5" customHeight="1">
      <c r="A437" s="63" t="s">
        <v>11</v>
      </c>
      <c r="B437" s="62" t="s">
        <v>10</v>
      </c>
      <c r="C437" s="64" t="s">
        <v>91</v>
      </c>
      <c r="D437" s="64" t="s">
        <v>91</v>
      </c>
      <c r="E437" s="64" t="s">
        <v>92</v>
      </c>
      <c r="F437" s="64" t="s">
        <v>20</v>
      </c>
      <c r="G437" s="70">
        <f>G438+G460+G514</f>
        <v>25988.720000000001</v>
      </c>
    </row>
    <row r="438" spans="1:7">
      <c r="A438" s="71" t="s">
        <v>243</v>
      </c>
      <c r="B438" s="62" t="s">
        <v>10</v>
      </c>
      <c r="C438" s="64" t="s">
        <v>244</v>
      </c>
      <c r="D438" s="64" t="s">
        <v>91</v>
      </c>
      <c r="E438" s="64" t="s">
        <v>92</v>
      </c>
      <c r="F438" s="64" t="s">
        <v>20</v>
      </c>
      <c r="G438" s="70">
        <f>G439+G454</f>
        <v>6730.2</v>
      </c>
    </row>
    <row r="439" spans="1:7">
      <c r="A439" s="75" t="s">
        <v>276</v>
      </c>
      <c r="B439" s="62" t="s">
        <v>10</v>
      </c>
      <c r="C439" s="64" t="s">
        <v>244</v>
      </c>
      <c r="D439" s="64" t="s">
        <v>105</v>
      </c>
      <c r="E439" s="64" t="s">
        <v>92</v>
      </c>
      <c r="F439" s="72" t="s">
        <v>20</v>
      </c>
      <c r="G439" s="70">
        <f>G440</f>
        <v>6630.2</v>
      </c>
    </row>
    <row r="440" spans="1:7" ht="60">
      <c r="A440" s="63" t="s">
        <v>277</v>
      </c>
      <c r="B440" s="62" t="s">
        <v>10</v>
      </c>
      <c r="C440" s="64" t="s">
        <v>244</v>
      </c>
      <c r="D440" s="64" t="s">
        <v>105</v>
      </c>
      <c r="E440" s="64" t="s">
        <v>278</v>
      </c>
      <c r="F440" s="72" t="s">
        <v>20</v>
      </c>
      <c r="G440" s="70">
        <f>G441</f>
        <v>6630.2</v>
      </c>
    </row>
    <row r="441" spans="1:7" ht="45">
      <c r="A441" s="63" t="s">
        <v>279</v>
      </c>
      <c r="B441" s="62" t="s">
        <v>10</v>
      </c>
      <c r="C441" s="64" t="s">
        <v>244</v>
      </c>
      <c r="D441" s="64" t="s">
        <v>105</v>
      </c>
      <c r="E441" s="64" t="s">
        <v>280</v>
      </c>
      <c r="F441" s="72" t="s">
        <v>20</v>
      </c>
      <c r="G441" s="70">
        <f>G442+G445+G448+G451</f>
        <v>6630.2</v>
      </c>
    </row>
    <row r="442" spans="1:7" ht="60">
      <c r="A442" s="75" t="s">
        <v>281</v>
      </c>
      <c r="B442" s="62" t="s">
        <v>10</v>
      </c>
      <c r="C442" s="64" t="s">
        <v>244</v>
      </c>
      <c r="D442" s="64" t="s">
        <v>105</v>
      </c>
      <c r="E442" s="64" t="s">
        <v>282</v>
      </c>
      <c r="F442" s="72" t="s">
        <v>20</v>
      </c>
      <c r="G442" s="70">
        <f>G443</f>
        <v>5597</v>
      </c>
    </row>
    <row r="443" spans="1:7" ht="45">
      <c r="A443" s="63" t="s">
        <v>252</v>
      </c>
      <c r="B443" s="62" t="s">
        <v>10</v>
      </c>
      <c r="C443" s="64" t="s">
        <v>244</v>
      </c>
      <c r="D443" s="64" t="s">
        <v>105</v>
      </c>
      <c r="E443" s="64" t="s">
        <v>282</v>
      </c>
      <c r="F443" s="72" t="s">
        <v>147</v>
      </c>
      <c r="G443" s="70">
        <f>G444</f>
        <v>5597</v>
      </c>
    </row>
    <row r="444" spans="1:7">
      <c r="A444" s="63" t="s">
        <v>253</v>
      </c>
      <c r="B444" s="62" t="s">
        <v>10</v>
      </c>
      <c r="C444" s="64" t="s">
        <v>244</v>
      </c>
      <c r="D444" s="64" t="s">
        <v>105</v>
      </c>
      <c r="E444" s="64" t="s">
        <v>282</v>
      </c>
      <c r="F444" s="72" t="s">
        <v>254</v>
      </c>
      <c r="G444" s="70">
        <v>5597</v>
      </c>
    </row>
    <row r="445" spans="1:7" ht="30">
      <c r="A445" s="63" t="s">
        <v>283</v>
      </c>
      <c r="B445" s="62" t="s">
        <v>10</v>
      </c>
      <c r="C445" s="64" t="s">
        <v>244</v>
      </c>
      <c r="D445" s="64" t="s">
        <v>105</v>
      </c>
      <c r="E445" s="64" t="s">
        <v>284</v>
      </c>
      <c r="F445" s="72" t="s">
        <v>20</v>
      </c>
      <c r="G445" s="70">
        <f>G446</f>
        <v>80</v>
      </c>
    </row>
    <row r="446" spans="1:7" ht="45">
      <c r="A446" s="63" t="s">
        <v>252</v>
      </c>
      <c r="B446" s="62" t="s">
        <v>10</v>
      </c>
      <c r="C446" s="64" t="s">
        <v>244</v>
      </c>
      <c r="D446" s="64" t="s">
        <v>105</v>
      </c>
      <c r="E446" s="64" t="s">
        <v>284</v>
      </c>
      <c r="F446" s="72" t="s">
        <v>147</v>
      </c>
      <c r="G446" s="70">
        <f>G447</f>
        <v>80</v>
      </c>
    </row>
    <row r="447" spans="1:7">
      <c r="A447" s="63" t="s">
        <v>253</v>
      </c>
      <c r="B447" s="62" t="s">
        <v>10</v>
      </c>
      <c r="C447" s="64" t="s">
        <v>244</v>
      </c>
      <c r="D447" s="64" t="s">
        <v>105</v>
      </c>
      <c r="E447" s="64" t="s">
        <v>284</v>
      </c>
      <c r="F447" s="72" t="s">
        <v>254</v>
      </c>
      <c r="G447" s="70">
        <v>80</v>
      </c>
    </row>
    <row r="448" spans="1:7" ht="45">
      <c r="A448" s="63" t="s">
        <v>403</v>
      </c>
      <c r="B448" s="62" t="s">
        <v>10</v>
      </c>
      <c r="C448" s="64" t="s">
        <v>244</v>
      </c>
      <c r="D448" s="64" t="s">
        <v>105</v>
      </c>
      <c r="E448" s="64" t="s">
        <v>286</v>
      </c>
      <c r="F448" s="72" t="s">
        <v>20</v>
      </c>
      <c r="G448" s="70">
        <f>G449</f>
        <v>20</v>
      </c>
    </row>
    <row r="449" spans="1:7" ht="45">
      <c r="A449" s="63" t="s">
        <v>252</v>
      </c>
      <c r="B449" s="62" t="s">
        <v>10</v>
      </c>
      <c r="C449" s="64" t="s">
        <v>244</v>
      </c>
      <c r="D449" s="64" t="s">
        <v>105</v>
      </c>
      <c r="E449" s="64" t="s">
        <v>286</v>
      </c>
      <c r="F449" s="72" t="s">
        <v>147</v>
      </c>
      <c r="G449" s="70">
        <f>G450</f>
        <v>20</v>
      </c>
    </row>
    <row r="450" spans="1:7">
      <c r="A450" s="63" t="s">
        <v>253</v>
      </c>
      <c r="B450" s="62" t="s">
        <v>10</v>
      </c>
      <c r="C450" s="64" t="s">
        <v>244</v>
      </c>
      <c r="D450" s="64" t="s">
        <v>105</v>
      </c>
      <c r="E450" s="64" t="s">
        <v>286</v>
      </c>
      <c r="F450" s="72" t="s">
        <v>254</v>
      </c>
      <c r="G450" s="70">
        <v>20</v>
      </c>
    </row>
    <row r="451" spans="1:7" ht="45">
      <c r="A451" s="63" t="s">
        <v>428</v>
      </c>
      <c r="B451" s="62" t="s">
        <v>10</v>
      </c>
      <c r="C451" s="64" t="s">
        <v>244</v>
      </c>
      <c r="D451" s="64" t="s">
        <v>105</v>
      </c>
      <c r="E451" s="64" t="s">
        <v>439</v>
      </c>
      <c r="F451" s="72" t="s">
        <v>20</v>
      </c>
      <c r="G451" s="70">
        <f>G452</f>
        <v>933.2</v>
      </c>
    </row>
    <row r="452" spans="1:7" ht="45">
      <c r="A452" s="63" t="s">
        <v>252</v>
      </c>
      <c r="B452" s="62" t="s">
        <v>10</v>
      </c>
      <c r="C452" s="64" t="s">
        <v>244</v>
      </c>
      <c r="D452" s="64" t="s">
        <v>105</v>
      </c>
      <c r="E452" s="64" t="s">
        <v>439</v>
      </c>
      <c r="F452" s="72" t="s">
        <v>147</v>
      </c>
      <c r="G452" s="70">
        <f>G453</f>
        <v>933.2</v>
      </c>
    </row>
    <row r="453" spans="1:7">
      <c r="A453" s="63" t="s">
        <v>253</v>
      </c>
      <c r="B453" s="62" t="s">
        <v>10</v>
      </c>
      <c r="C453" s="64" t="s">
        <v>244</v>
      </c>
      <c r="D453" s="64" t="s">
        <v>105</v>
      </c>
      <c r="E453" s="64" t="s">
        <v>439</v>
      </c>
      <c r="F453" s="72" t="s">
        <v>254</v>
      </c>
      <c r="G453" s="70">
        <v>933.2</v>
      </c>
    </row>
    <row r="454" spans="1:7" s="85" customFormat="1">
      <c r="A454" s="63" t="s">
        <v>401</v>
      </c>
      <c r="B454" s="62" t="s">
        <v>10</v>
      </c>
      <c r="C454" s="64" t="s">
        <v>244</v>
      </c>
      <c r="D454" s="64" t="s">
        <v>244</v>
      </c>
      <c r="E454" s="72" t="s">
        <v>92</v>
      </c>
      <c r="F454" s="72" t="s">
        <v>20</v>
      </c>
      <c r="G454" s="70">
        <f>G455</f>
        <v>100</v>
      </c>
    </row>
    <row r="455" spans="1:7" s="85" customFormat="1" ht="60">
      <c r="A455" s="63" t="s">
        <v>277</v>
      </c>
      <c r="B455" s="62" t="s">
        <v>10</v>
      </c>
      <c r="C455" s="64" t="s">
        <v>244</v>
      </c>
      <c r="D455" s="64" t="s">
        <v>244</v>
      </c>
      <c r="E455" s="72" t="s">
        <v>278</v>
      </c>
      <c r="F455" s="72" t="s">
        <v>20</v>
      </c>
      <c r="G455" s="70">
        <f>G456</f>
        <v>100</v>
      </c>
    </row>
    <row r="456" spans="1:7" s="85" customFormat="1" ht="20.25" customHeight="1">
      <c r="A456" s="63" t="s">
        <v>298</v>
      </c>
      <c r="B456" s="62" t="s">
        <v>10</v>
      </c>
      <c r="C456" s="64" t="s">
        <v>244</v>
      </c>
      <c r="D456" s="64" t="s">
        <v>244</v>
      </c>
      <c r="E456" s="72" t="s">
        <v>299</v>
      </c>
      <c r="F456" s="72" t="s">
        <v>20</v>
      </c>
      <c r="G456" s="70">
        <f>G457</f>
        <v>100</v>
      </c>
    </row>
    <row r="457" spans="1:7" s="85" customFormat="1" ht="30">
      <c r="A457" s="69" t="s">
        <v>300</v>
      </c>
      <c r="B457" s="62" t="s">
        <v>10</v>
      </c>
      <c r="C457" s="64" t="s">
        <v>244</v>
      </c>
      <c r="D457" s="64" t="s">
        <v>244</v>
      </c>
      <c r="E457" s="72" t="s">
        <v>301</v>
      </c>
      <c r="F457" s="72" t="s">
        <v>20</v>
      </c>
      <c r="G457" s="70">
        <f>G458</f>
        <v>100</v>
      </c>
    </row>
    <row r="458" spans="1:7" s="85" customFormat="1" ht="45">
      <c r="A458" s="63" t="s">
        <v>252</v>
      </c>
      <c r="B458" s="62" t="s">
        <v>10</v>
      </c>
      <c r="C458" s="64" t="s">
        <v>244</v>
      </c>
      <c r="D458" s="64" t="s">
        <v>244</v>
      </c>
      <c r="E458" s="72" t="s">
        <v>301</v>
      </c>
      <c r="F458" s="72" t="s">
        <v>147</v>
      </c>
      <c r="G458" s="70">
        <f>G459</f>
        <v>100</v>
      </c>
    </row>
    <row r="459" spans="1:7" s="85" customFormat="1" ht="22.5" customHeight="1">
      <c r="A459" s="69" t="s">
        <v>253</v>
      </c>
      <c r="B459" s="62" t="s">
        <v>10</v>
      </c>
      <c r="C459" s="64" t="s">
        <v>244</v>
      </c>
      <c r="D459" s="64" t="s">
        <v>244</v>
      </c>
      <c r="E459" s="72" t="s">
        <v>301</v>
      </c>
      <c r="F459" s="72" t="s">
        <v>254</v>
      </c>
      <c r="G459" s="70">
        <v>100</v>
      </c>
    </row>
    <row r="460" spans="1:7">
      <c r="A460" s="71" t="s">
        <v>323</v>
      </c>
      <c r="B460" s="62" t="s">
        <v>10</v>
      </c>
      <c r="C460" s="72" t="s">
        <v>197</v>
      </c>
      <c r="D460" s="64" t="s">
        <v>91</v>
      </c>
      <c r="E460" s="72" t="s">
        <v>92</v>
      </c>
      <c r="F460" s="72" t="s">
        <v>20</v>
      </c>
      <c r="G460" s="70">
        <f>G461+G504</f>
        <v>18727</v>
      </c>
    </row>
    <row r="461" spans="1:7">
      <c r="A461" s="63" t="s">
        <v>324</v>
      </c>
      <c r="B461" s="62" t="s">
        <v>10</v>
      </c>
      <c r="C461" s="72" t="s">
        <v>197</v>
      </c>
      <c r="D461" s="64" t="s">
        <v>90</v>
      </c>
      <c r="E461" s="72" t="s">
        <v>92</v>
      </c>
      <c r="F461" s="72" t="s">
        <v>20</v>
      </c>
      <c r="G461" s="70">
        <f>G462</f>
        <v>15074</v>
      </c>
    </row>
    <row r="462" spans="1:7" ht="71.25" customHeight="1" outlineLevel="5">
      <c r="A462" s="63" t="s">
        <v>277</v>
      </c>
      <c r="B462" s="62" t="s">
        <v>10</v>
      </c>
      <c r="C462" s="64" t="s">
        <v>197</v>
      </c>
      <c r="D462" s="64" t="s">
        <v>90</v>
      </c>
      <c r="E462" s="72" t="s">
        <v>278</v>
      </c>
      <c r="F462" s="72" t="s">
        <v>20</v>
      </c>
      <c r="G462" s="70">
        <f>G463+G482</f>
        <v>15074</v>
      </c>
    </row>
    <row r="463" spans="1:7" ht="34.5" customHeight="1" outlineLevel="5">
      <c r="A463" s="63" t="s">
        <v>325</v>
      </c>
      <c r="B463" s="62" t="s">
        <v>10</v>
      </c>
      <c r="C463" s="64" t="s">
        <v>197</v>
      </c>
      <c r="D463" s="64" t="s">
        <v>90</v>
      </c>
      <c r="E463" s="72" t="s">
        <v>326</v>
      </c>
      <c r="F463" s="72" t="s">
        <v>20</v>
      </c>
      <c r="G463" s="70">
        <f>G464+G467+G470+G473+G476+G479</f>
        <v>6153.9</v>
      </c>
    </row>
    <row r="464" spans="1:7" ht="45" customHeight="1" outlineLevel="5">
      <c r="A464" s="69" t="s">
        <v>327</v>
      </c>
      <c r="B464" s="62" t="s">
        <v>10</v>
      </c>
      <c r="C464" s="64" t="s">
        <v>197</v>
      </c>
      <c r="D464" s="64" t="s">
        <v>90</v>
      </c>
      <c r="E464" s="72" t="s">
        <v>328</v>
      </c>
      <c r="F464" s="72" t="s">
        <v>20</v>
      </c>
      <c r="G464" s="70">
        <f>G465</f>
        <v>737</v>
      </c>
    </row>
    <row r="465" spans="1:7" outlineLevel="5">
      <c r="A465" s="63" t="s">
        <v>170</v>
      </c>
      <c r="B465" s="62" t="s">
        <v>10</v>
      </c>
      <c r="C465" s="64" t="s">
        <v>197</v>
      </c>
      <c r="D465" s="64" t="s">
        <v>90</v>
      </c>
      <c r="E465" s="72" t="s">
        <v>328</v>
      </c>
      <c r="F465" s="72" t="s">
        <v>171</v>
      </c>
      <c r="G465" s="70">
        <f>G466</f>
        <v>737</v>
      </c>
    </row>
    <row r="466" spans="1:7" outlineLevel="5">
      <c r="A466" s="63" t="s">
        <v>172</v>
      </c>
      <c r="B466" s="62" t="s">
        <v>10</v>
      </c>
      <c r="C466" s="64" t="s">
        <v>197</v>
      </c>
      <c r="D466" s="64" t="s">
        <v>90</v>
      </c>
      <c r="E466" s="72" t="s">
        <v>328</v>
      </c>
      <c r="F466" s="72" t="s">
        <v>173</v>
      </c>
      <c r="G466" s="70">
        <v>737</v>
      </c>
    </row>
    <row r="467" spans="1:7" ht="45" outlineLevel="5">
      <c r="A467" s="63" t="s">
        <v>329</v>
      </c>
      <c r="B467" s="62" t="s">
        <v>10</v>
      </c>
      <c r="C467" s="64" t="s">
        <v>197</v>
      </c>
      <c r="D467" s="64" t="s">
        <v>90</v>
      </c>
      <c r="E467" s="72" t="s">
        <v>330</v>
      </c>
      <c r="F467" s="72" t="s">
        <v>20</v>
      </c>
      <c r="G467" s="70">
        <f>G468</f>
        <v>4460</v>
      </c>
    </row>
    <row r="468" spans="1:7" ht="45" outlineLevel="5">
      <c r="A468" s="63" t="s">
        <v>252</v>
      </c>
      <c r="B468" s="62" t="s">
        <v>10</v>
      </c>
      <c r="C468" s="64" t="s">
        <v>197</v>
      </c>
      <c r="D468" s="64" t="s">
        <v>90</v>
      </c>
      <c r="E468" s="72" t="s">
        <v>330</v>
      </c>
      <c r="F468" s="72" t="s">
        <v>147</v>
      </c>
      <c r="G468" s="70">
        <f>G469</f>
        <v>4460</v>
      </c>
    </row>
    <row r="469" spans="1:7" outlineLevel="5">
      <c r="A469" s="63" t="s">
        <v>253</v>
      </c>
      <c r="B469" s="62" t="s">
        <v>10</v>
      </c>
      <c r="C469" s="64" t="s">
        <v>197</v>
      </c>
      <c r="D469" s="64" t="s">
        <v>90</v>
      </c>
      <c r="E469" s="72" t="s">
        <v>330</v>
      </c>
      <c r="F469" s="72" t="s">
        <v>254</v>
      </c>
      <c r="G469" s="70">
        <v>4460</v>
      </c>
    </row>
    <row r="470" spans="1:7" outlineLevel="5">
      <c r="A470" s="63" t="s">
        <v>438</v>
      </c>
      <c r="B470" s="62" t="s">
        <v>10</v>
      </c>
      <c r="C470" s="64" t="s">
        <v>197</v>
      </c>
      <c r="D470" s="64" t="s">
        <v>90</v>
      </c>
      <c r="E470" s="72" t="s">
        <v>437</v>
      </c>
      <c r="F470" s="72" t="s">
        <v>20</v>
      </c>
      <c r="G470" s="70">
        <f>G471</f>
        <v>3.4</v>
      </c>
    </row>
    <row r="471" spans="1:7" ht="45" outlineLevel="5">
      <c r="A471" s="63" t="s">
        <v>116</v>
      </c>
      <c r="B471" s="62" t="s">
        <v>10</v>
      </c>
      <c r="C471" s="64" t="s">
        <v>197</v>
      </c>
      <c r="D471" s="64" t="s">
        <v>90</v>
      </c>
      <c r="E471" s="72" t="s">
        <v>437</v>
      </c>
      <c r="F471" s="72" t="s">
        <v>117</v>
      </c>
      <c r="G471" s="70">
        <f>G472</f>
        <v>3.4</v>
      </c>
    </row>
    <row r="472" spans="1:7" ht="45" outlineLevel="5">
      <c r="A472" s="63" t="s">
        <v>118</v>
      </c>
      <c r="B472" s="62" t="s">
        <v>10</v>
      </c>
      <c r="C472" s="64" t="s">
        <v>197</v>
      </c>
      <c r="D472" s="64" t="s">
        <v>90</v>
      </c>
      <c r="E472" s="72" t="s">
        <v>437</v>
      </c>
      <c r="F472" s="72" t="s">
        <v>119</v>
      </c>
      <c r="G472" s="70">
        <v>3.4</v>
      </c>
    </row>
    <row r="473" spans="1:7" ht="30" outlineLevel="5">
      <c r="A473" s="63" t="s">
        <v>283</v>
      </c>
      <c r="B473" s="62" t="s">
        <v>10</v>
      </c>
      <c r="C473" s="64" t="s">
        <v>197</v>
      </c>
      <c r="D473" s="64" t="s">
        <v>90</v>
      </c>
      <c r="E473" s="72" t="s">
        <v>331</v>
      </c>
      <c r="F473" s="72" t="s">
        <v>20</v>
      </c>
      <c r="G473" s="70">
        <f>G474</f>
        <v>737</v>
      </c>
    </row>
    <row r="474" spans="1:7" ht="45" outlineLevel="5">
      <c r="A474" s="63" t="s">
        <v>252</v>
      </c>
      <c r="B474" s="62" t="s">
        <v>10</v>
      </c>
      <c r="C474" s="64" t="s">
        <v>197</v>
      </c>
      <c r="D474" s="64" t="s">
        <v>90</v>
      </c>
      <c r="E474" s="72" t="s">
        <v>331</v>
      </c>
      <c r="F474" s="72" t="s">
        <v>147</v>
      </c>
      <c r="G474" s="70">
        <f>G475</f>
        <v>737</v>
      </c>
    </row>
    <row r="475" spans="1:7" outlineLevel="5">
      <c r="A475" s="63" t="s">
        <v>253</v>
      </c>
      <c r="B475" s="62" t="s">
        <v>10</v>
      </c>
      <c r="C475" s="64" t="s">
        <v>197</v>
      </c>
      <c r="D475" s="64" t="s">
        <v>90</v>
      </c>
      <c r="E475" s="72" t="s">
        <v>331</v>
      </c>
      <c r="F475" s="72" t="s">
        <v>254</v>
      </c>
      <c r="G475" s="70">
        <v>737</v>
      </c>
    </row>
    <row r="476" spans="1:7" ht="30" outlineLevel="5">
      <c r="A476" s="63" t="s">
        <v>283</v>
      </c>
      <c r="B476" s="62" t="s">
        <v>10</v>
      </c>
      <c r="C476" s="64" t="s">
        <v>197</v>
      </c>
      <c r="D476" s="64" t="s">
        <v>90</v>
      </c>
      <c r="E476" s="72" t="s">
        <v>332</v>
      </c>
      <c r="F476" s="72" t="s">
        <v>20</v>
      </c>
      <c r="G476" s="70">
        <f>G477</f>
        <v>92</v>
      </c>
    </row>
    <row r="477" spans="1:7" ht="45" outlineLevel="5">
      <c r="A477" s="63" t="s">
        <v>252</v>
      </c>
      <c r="B477" s="62" t="s">
        <v>10</v>
      </c>
      <c r="C477" s="64" t="s">
        <v>197</v>
      </c>
      <c r="D477" s="64" t="s">
        <v>90</v>
      </c>
      <c r="E477" s="72" t="s">
        <v>332</v>
      </c>
      <c r="F477" s="72" t="s">
        <v>147</v>
      </c>
      <c r="G477" s="70">
        <f>G478</f>
        <v>92</v>
      </c>
    </row>
    <row r="478" spans="1:7" outlineLevel="5">
      <c r="A478" s="63" t="s">
        <v>253</v>
      </c>
      <c r="B478" s="62" t="s">
        <v>10</v>
      </c>
      <c r="C478" s="64" t="s">
        <v>197</v>
      </c>
      <c r="D478" s="64" t="s">
        <v>90</v>
      </c>
      <c r="E478" s="72" t="s">
        <v>332</v>
      </c>
      <c r="F478" s="72" t="s">
        <v>254</v>
      </c>
      <c r="G478" s="70">
        <v>92</v>
      </c>
    </row>
    <row r="479" spans="1:7" ht="45" outlineLevel="5">
      <c r="A479" s="63" t="s">
        <v>428</v>
      </c>
      <c r="B479" s="62" t="s">
        <v>10</v>
      </c>
      <c r="C479" s="64" t="s">
        <v>197</v>
      </c>
      <c r="D479" s="64" t="s">
        <v>90</v>
      </c>
      <c r="E479" s="72" t="s">
        <v>436</v>
      </c>
      <c r="F479" s="72" t="s">
        <v>20</v>
      </c>
      <c r="G479" s="70">
        <f>G480</f>
        <v>124.5</v>
      </c>
    </row>
    <row r="480" spans="1:7" ht="45" outlineLevel="5">
      <c r="A480" s="63" t="s">
        <v>252</v>
      </c>
      <c r="B480" s="62" t="s">
        <v>10</v>
      </c>
      <c r="C480" s="64" t="s">
        <v>197</v>
      </c>
      <c r="D480" s="64" t="s">
        <v>90</v>
      </c>
      <c r="E480" s="72" t="s">
        <v>436</v>
      </c>
      <c r="F480" s="72" t="s">
        <v>147</v>
      </c>
      <c r="G480" s="70">
        <f>G481</f>
        <v>124.5</v>
      </c>
    </row>
    <row r="481" spans="1:7" outlineLevel="5">
      <c r="A481" s="63" t="s">
        <v>253</v>
      </c>
      <c r="B481" s="62" t="s">
        <v>10</v>
      </c>
      <c r="C481" s="64" t="s">
        <v>197</v>
      </c>
      <c r="D481" s="64" t="s">
        <v>90</v>
      </c>
      <c r="E481" s="72" t="s">
        <v>436</v>
      </c>
      <c r="F481" s="72" t="s">
        <v>254</v>
      </c>
      <c r="G481" s="70">
        <v>124.5</v>
      </c>
    </row>
    <row r="482" spans="1:7" ht="32.25" customHeight="1" outlineLevel="5">
      <c r="A482" s="63" t="s">
        <v>333</v>
      </c>
      <c r="B482" s="62" t="s">
        <v>10</v>
      </c>
      <c r="C482" s="64" t="s">
        <v>197</v>
      </c>
      <c r="D482" s="64" t="s">
        <v>90</v>
      </c>
      <c r="E482" s="72" t="s">
        <v>334</v>
      </c>
      <c r="F482" s="72" t="s">
        <v>20</v>
      </c>
      <c r="G482" s="70">
        <f>G483+G486+G489+G492+G495+G498+G501</f>
        <v>8920.1</v>
      </c>
    </row>
    <row r="483" spans="1:7" ht="39.75" customHeight="1" outlineLevel="5">
      <c r="A483" s="63" t="s">
        <v>335</v>
      </c>
      <c r="B483" s="62" t="s">
        <v>10</v>
      </c>
      <c r="C483" s="64" t="s">
        <v>197</v>
      </c>
      <c r="D483" s="64" t="s">
        <v>90</v>
      </c>
      <c r="E483" s="72" t="s">
        <v>336</v>
      </c>
      <c r="F483" s="72" t="s">
        <v>20</v>
      </c>
      <c r="G483" s="70">
        <f>G484</f>
        <v>3162.1</v>
      </c>
    </row>
    <row r="484" spans="1:7" ht="18.75" customHeight="1" outlineLevel="5">
      <c r="A484" s="63" t="s">
        <v>170</v>
      </c>
      <c r="B484" s="62" t="s">
        <v>10</v>
      </c>
      <c r="C484" s="64" t="s">
        <v>197</v>
      </c>
      <c r="D484" s="64" t="s">
        <v>90</v>
      </c>
      <c r="E484" s="72" t="s">
        <v>336</v>
      </c>
      <c r="F484" s="72" t="s">
        <v>171</v>
      </c>
      <c r="G484" s="70">
        <f>G485</f>
        <v>3162.1</v>
      </c>
    </row>
    <row r="485" spans="1:7" ht="16.5" customHeight="1" outlineLevel="5">
      <c r="A485" s="63" t="s">
        <v>172</v>
      </c>
      <c r="B485" s="62" t="s">
        <v>10</v>
      </c>
      <c r="C485" s="64" t="s">
        <v>197</v>
      </c>
      <c r="D485" s="64" t="s">
        <v>90</v>
      </c>
      <c r="E485" s="72" t="s">
        <v>336</v>
      </c>
      <c r="F485" s="72" t="s">
        <v>173</v>
      </c>
      <c r="G485" s="70">
        <v>3162.1</v>
      </c>
    </row>
    <row r="486" spans="1:7" ht="33.75" customHeight="1" outlineLevel="5">
      <c r="A486" s="63" t="s">
        <v>337</v>
      </c>
      <c r="B486" s="62" t="s">
        <v>10</v>
      </c>
      <c r="C486" s="64" t="s">
        <v>197</v>
      </c>
      <c r="D486" s="64" t="s">
        <v>90</v>
      </c>
      <c r="E486" s="72" t="s">
        <v>338</v>
      </c>
      <c r="F486" s="72" t="s">
        <v>20</v>
      </c>
      <c r="G486" s="70">
        <f>G487</f>
        <v>4760</v>
      </c>
    </row>
    <row r="487" spans="1:7" ht="48" customHeight="1" outlineLevel="5">
      <c r="A487" s="63" t="s">
        <v>252</v>
      </c>
      <c r="B487" s="62" t="s">
        <v>10</v>
      </c>
      <c r="C487" s="64" t="s">
        <v>197</v>
      </c>
      <c r="D487" s="64" t="s">
        <v>90</v>
      </c>
      <c r="E487" s="72" t="s">
        <v>338</v>
      </c>
      <c r="F487" s="72" t="s">
        <v>147</v>
      </c>
      <c r="G487" s="70">
        <f>G488</f>
        <v>4760</v>
      </c>
    </row>
    <row r="488" spans="1:7" ht="21" customHeight="1" outlineLevel="5">
      <c r="A488" s="63" t="s">
        <v>253</v>
      </c>
      <c r="B488" s="62" t="s">
        <v>10</v>
      </c>
      <c r="C488" s="64" t="s">
        <v>197</v>
      </c>
      <c r="D488" s="64" t="s">
        <v>90</v>
      </c>
      <c r="E488" s="72" t="s">
        <v>338</v>
      </c>
      <c r="F488" s="72" t="s">
        <v>254</v>
      </c>
      <c r="G488" s="70">
        <v>4760</v>
      </c>
    </row>
    <row r="489" spans="1:7" ht="15.75" customHeight="1" outlineLevel="5">
      <c r="A489" s="63" t="s">
        <v>434</v>
      </c>
      <c r="B489" s="62" t="s">
        <v>10</v>
      </c>
      <c r="C489" s="64" t="s">
        <v>197</v>
      </c>
      <c r="D489" s="64" t="s">
        <v>90</v>
      </c>
      <c r="E489" s="72" t="s">
        <v>433</v>
      </c>
      <c r="F489" s="72" t="s">
        <v>20</v>
      </c>
      <c r="G489" s="70">
        <f>G490</f>
        <v>100</v>
      </c>
    </row>
    <row r="490" spans="1:7" ht="21" customHeight="1" outlineLevel="5">
      <c r="A490" s="63" t="s">
        <v>252</v>
      </c>
      <c r="B490" s="62" t="s">
        <v>10</v>
      </c>
      <c r="C490" s="64" t="s">
        <v>197</v>
      </c>
      <c r="D490" s="64" t="s">
        <v>90</v>
      </c>
      <c r="E490" s="72" t="s">
        <v>433</v>
      </c>
      <c r="F490" s="72" t="s">
        <v>147</v>
      </c>
      <c r="G490" s="70">
        <f>G491</f>
        <v>100</v>
      </c>
    </row>
    <row r="491" spans="1:7" ht="21" customHeight="1" outlineLevel="5">
      <c r="A491" s="63" t="s">
        <v>253</v>
      </c>
      <c r="B491" s="62" t="s">
        <v>10</v>
      </c>
      <c r="C491" s="64" t="s">
        <v>197</v>
      </c>
      <c r="D491" s="64" t="s">
        <v>90</v>
      </c>
      <c r="E491" s="72" t="s">
        <v>433</v>
      </c>
      <c r="F491" s="72" t="s">
        <v>254</v>
      </c>
      <c r="G491" s="70">
        <v>100</v>
      </c>
    </row>
    <row r="492" spans="1:7" ht="33" customHeight="1" outlineLevel="5">
      <c r="A492" s="75" t="s">
        <v>339</v>
      </c>
      <c r="B492" s="62" t="s">
        <v>10</v>
      </c>
      <c r="C492" s="64" t="s">
        <v>197</v>
      </c>
      <c r="D492" s="64" t="s">
        <v>90</v>
      </c>
      <c r="E492" s="72" t="s">
        <v>340</v>
      </c>
      <c r="F492" s="72" t="s">
        <v>20</v>
      </c>
      <c r="G492" s="70">
        <f>G493</f>
        <v>120.2</v>
      </c>
    </row>
    <row r="493" spans="1:7" ht="48" customHeight="1" outlineLevel="5">
      <c r="A493" s="75" t="s">
        <v>252</v>
      </c>
      <c r="B493" s="62" t="s">
        <v>10</v>
      </c>
      <c r="C493" s="64" t="s">
        <v>197</v>
      </c>
      <c r="D493" s="64" t="s">
        <v>90</v>
      </c>
      <c r="E493" s="72" t="s">
        <v>340</v>
      </c>
      <c r="F493" s="72" t="s">
        <v>147</v>
      </c>
      <c r="G493" s="70">
        <f>G494</f>
        <v>120.2</v>
      </c>
    </row>
    <row r="494" spans="1:7" outlineLevel="5">
      <c r="A494" s="75" t="s">
        <v>253</v>
      </c>
      <c r="B494" s="62" t="s">
        <v>10</v>
      </c>
      <c r="C494" s="64" t="s">
        <v>197</v>
      </c>
      <c r="D494" s="64" t="s">
        <v>90</v>
      </c>
      <c r="E494" s="72" t="s">
        <v>340</v>
      </c>
      <c r="F494" s="72" t="s">
        <v>254</v>
      </c>
      <c r="G494" s="70">
        <v>120.2</v>
      </c>
    </row>
    <row r="495" spans="1:7" ht="45" outlineLevel="5">
      <c r="A495" s="75" t="s">
        <v>428</v>
      </c>
      <c r="B495" s="62" t="s">
        <v>10</v>
      </c>
      <c r="C495" s="64" t="s">
        <v>197</v>
      </c>
      <c r="D495" s="64" t="s">
        <v>90</v>
      </c>
      <c r="E495" s="72" t="s">
        <v>435</v>
      </c>
      <c r="F495" s="72" t="s">
        <v>20</v>
      </c>
      <c r="G495" s="70">
        <f>G496</f>
        <v>655.6</v>
      </c>
    </row>
    <row r="496" spans="1:7" ht="45" outlineLevel="5">
      <c r="A496" s="75" t="s">
        <v>252</v>
      </c>
      <c r="B496" s="62" t="s">
        <v>10</v>
      </c>
      <c r="C496" s="64" t="s">
        <v>197</v>
      </c>
      <c r="D496" s="64" t="s">
        <v>90</v>
      </c>
      <c r="E496" s="72" t="s">
        <v>435</v>
      </c>
      <c r="F496" s="72" t="s">
        <v>147</v>
      </c>
      <c r="G496" s="70">
        <f>G497</f>
        <v>655.6</v>
      </c>
    </row>
    <row r="497" spans="1:7" outlineLevel="5">
      <c r="A497" s="75" t="s">
        <v>253</v>
      </c>
      <c r="B497" s="62" t="s">
        <v>10</v>
      </c>
      <c r="C497" s="64" t="s">
        <v>197</v>
      </c>
      <c r="D497" s="64" t="s">
        <v>90</v>
      </c>
      <c r="E497" s="72" t="s">
        <v>435</v>
      </c>
      <c r="F497" s="72" t="s">
        <v>254</v>
      </c>
      <c r="G497" s="70">
        <v>655.6</v>
      </c>
    </row>
    <row r="498" spans="1:7" ht="30" outlineLevel="5">
      <c r="A498" s="75" t="s">
        <v>341</v>
      </c>
      <c r="B498" s="62" t="s">
        <v>10</v>
      </c>
      <c r="C498" s="64" t="s">
        <v>197</v>
      </c>
      <c r="D498" s="64" t="s">
        <v>90</v>
      </c>
      <c r="E498" s="72" t="s">
        <v>342</v>
      </c>
      <c r="F498" s="72" t="s">
        <v>20</v>
      </c>
      <c r="G498" s="70">
        <f>G499</f>
        <v>27.2</v>
      </c>
    </row>
    <row r="499" spans="1:7" ht="45" outlineLevel="5">
      <c r="A499" s="75" t="s">
        <v>252</v>
      </c>
      <c r="B499" s="62" t="s">
        <v>10</v>
      </c>
      <c r="C499" s="64" t="s">
        <v>197</v>
      </c>
      <c r="D499" s="64" t="s">
        <v>90</v>
      </c>
      <c r="E499" s="72" t="s">
        <v>342</v>
      </c>
      <c r="F499" s="72" t="s">
        <v>147</v>
      </c>
      <c r="G499" s="70">
        <f>G500</f>
        <v>27.2</v>
      </c>
    </row>
    <row r="500" spans="1:7" outlineLevel="5">
      <c r="A500" s="75" t="s">
        <v>253</v>
      </c>
      <c r="B500" s="62" t="s">
        <v>10</v>
      </c>
      <c r="C500" s="64" t="s">
        <v>197</v>
      </c>
      <c r="D500" s="64" t="s">
        <v>90</v>
      </c>
      <c r="E500" s="72" t="s">
        <v>342</v>
      </c>
      <c r="F500" s="72" t="s">
        <v>254</v>
      </c>
      <c r="G500" s="70">
        <v>27.2</v>
      </c>
    </row>
    <row r="501" spans="1:7" ht="30" outlineLevel="5">
      <c r="A501" s="75" t="s">
        <v>283</v>
      </c>
      <c r="B501" s="62" t="s">
        <v>10</v>
      </c>
      <c r="C501" s="64" t="s">
        <v>197</v>
      </c>
      <c r="D501" s="64" t="s">
        <v>90</v>
      </c>
      <c r="E501" s="72" t="s">
        <v>343</v>
      </c>
      <c r="F501" s="72" t="s">
        <v>20</v>
      </c>
      <c r="G501" s="70">
        <f>G502</f>
        <v>95</v>
      </c>
    </row>
    <row r="502" spans="1:7" ht="45" outlineLevel="5">
      <c r="A502" s="75" t="s">
        <v>252</v>
      </c>
      <c r="B502" s="62" t="s">
        <v>10</v>
      </c>
      <c r="C502" s="64" t="s">
        <v>197</v>
      </c>
      <c r="D502" s="64" t="s">
        <v>90</v>
      </c>
      <c r="E502" s="72" t="s">
        <v>343</v>
      </c>
      <c r="F502" s="72" t="s">
        <v>147</v>
      </c>
      <c r="G502" s="70">
        <f>G503</f>
        <v>95</v>
      </c>
    </row>
    <row r="503" spans="1:7" outlineLevel="5">
      <c r="A503" s="75" t="s">
        <v>253</v>
      </c>
      <c r="B503" s="62" t="s">
        <v>10</v>
      </c>
      <c r="C503" s="64" t="s">
        <v>197</v>
      </c>
      <c r="D503" s="64" t="s">
        <v>90</v>
      </c>
      <c r="E503" s="72" t="s">
        <v>343</v>
      </c>
      <c r="F503" s="72" t="s">
        <v>254</v>
      </c>
      <c r="G503" s="70">
        <v>95</v>
      </c>
    </row>
    <row r="504" spans="1:7" ht="30" outlineLevel="5">
      <c r="A504" s="63" t="s">
        <v>344</v>
      </c>
      <c r="B504" s="62" t="s">
        <v>10</v>
      </c>
      <c r="C504" s="64" t="s">
        <v>197</v>
      </c>
      <c r="D504" s="64" t="s">
        <v>112</v>
      </c>
      <c r="E504" s="72" t="s">
        <v>92</v>
      </c>
      <c r="F504" s="72" t="s">
        <v>20</v>
      </c>
      <c r="G504" s="70">
        <f>G505</f>
        <v>3653</v>
      </c>
    </row>
    <row r="505" spans="1:7" ht="60" outlineLevel="5">
      <c r="A505" s="63" t="s">
        <v>277</v>
      </c>
      <c r="B505" s="62" t="s">
        <v>10</v>
      </c>
      <c r="C505" s="64" t="s">
        <v>197</v>
      </c>
      <c r="D505" s="64" t="s">
        <v>112</v>
      </c>
      <c r="E505" s="72" t="s">
        <v>278</v>
      </c>
      <c r="F505" s="72" t="s">
        <v>20</v>
      </c>
      <c r="G505" s="70">
        <f>G507</f>
        <v>3653</v>
      </c>
    </row>
    <row r="506" spans="1:7" ht="45" outlineLevel="5">
      <c r="A506" s="63" t="s">
        <v>346</v>
      </c>
      <c r="B506" s="62" t="s">
        <v>10</v>
      </c>
      <c r="C506" s="64" t="s">
        <v>197</v>
      </c>
      <c r="D506" s="64" t="s">
        <v>112</v>
      </c>
      <c r="E506" s="72" t="s">
        <v>347</v>
      </c>
      <c r="F506" s="72" t="s">
        <v>20</v>
      </c>
      <c r="G506" s="70">
        <f>G507</f>
        <v>3653</v>
      </c>
    </row>
    <row r="507" spans="1:7" ht="45" outlineLevel="5">
      <c r="A507" s="63" t="s">
        <v>349</v>
      </c>
      <c r="B507" s="62" t="s">
        <v>10</v>
      </c>
      <c r="C507" s="64" t="s">
        <v>197</v>
      </c>
      <c r="D507" s="64" t="s">
        <v>112</v>
      </c>
      <c r="E507" s="72" t="s">
        <v>350</v>
      </c>
      <c r="F507" s="72" t="s">
        <v>20</v>
      </c>
      <c r="G507" s="70">
        <f>G508+G510+G512</f>
        <v>3653</v>
      </c>
    </row>
    <row r="508" spans="1:7" ht="60" outlineLevel="5">
      <c r="A508" s="63" t="s">
        <v>101</v>
      </c>
      <c r="B508" s="62" t="s">
        <v>10</v>
      </c>
      <c r="C508" s="64" t="s">
        <v>197</v>
      </c>
      <c r="D508" s="64" t="s">
        <v>112</v>
      </c>
      <c r="E508" s="72" t="s">
        <v>350</v>
      </c>
      <c r="F508" s="72" t="s">
        <v>14</v>
      </c>
      <c r="G508" s="70">
        <f>G509</f>
        <v>3438</v>
      </c>
    </row>
    <row r="509" spans="1:7" ht="30" outlineLevel="5">
      <c r="A509" s="63" t="s">
        <v>404</v>
      </c>
      <c r="B509" s="62" t="s">
        <v>10</v>
      </c>
      <c r="C509" s="64" t="s">
        <v>197</v>
      </c>
      <c r="D509" s="64" t="s">
        <v>112</v>
      </c>
      <c r="E509" s="72" t="s">
        <v>350</v>
      </c>
      <c r="F509" s="72" t="s">
        <v>177</v>
      </c>
      <c r="G509" s="70">
        <v>3438</v>
      </c>
    </row>
    <row r="510" spans="1:7" ht="45" outlineLevel="5">
      <c r="A510" s="63" t="s">
        <v>116</v>
      </c>
      <c r="B510" s="62" t="s">
        <v>10</v>
      </c>
      <c r="C510" s="64" t="s">
        <v>197</v>
      </c>
      <c r="D510" s="64" t="s">
        <v>112</v>
      </c>
      <c r="E510" s="72" t="s">
        <v>350</v>
      </c>
      <c r="F510" s="72" t="s">
        <v>117</v>
      </c>
      <c r="G510" s="70">
        <f>G511</f>
        <v>185</v>
      </c>
    </row>
    <row r="511" spans="1:7" ht="45" outlineLevel="5">
      <c r="A511" s="63" t="s">
        <v>118</v>
      </c>
      <c r="B511" s="62" t="s">
        <v>10</v>
      </c>
      <c r="C511" s="64" t="s">
        <v>197</v>
      </c>
      <c r="D511" s="64" t="s">
        <v>112</v>
      </c>
      <c r="E511" s="72" t="s">
        <v>350</v>
      </c>
      <c r="F511" s="72" t="s">
        <v>119</v>
      </c>
      <c r="G511" s="70">
        <v>185</v>
      </c>
    </row>
    <row r="512" spans="1:7" outlineLevel="5">
      <c r="A512" s="63" t="s">
        <v>120</v>
      </c>
      <c r="B512" s="62" t="s">
        <v>10</v>
      </c>
      <c r="C512" s="64" t="s">
        <v>197</v>
      </c>
      <c r="D512" s="64" t="s">
        <v>112</v>
      </c>
      <c r="E512" s="72" t="s">
        <v>350</v>
      </c>
      <c r="F512" s="72" t="s">
        <v>121</v>
      </c>
      <c r="G512" s="70">
        <f>G513</f>
        <v>30</v>
      </c>
    </row>
    <row r="513" spans="1:7" outlineLevel="5">
      <c r="A513" s="63" t="s">
        <v>122</v>
      </c>
      <c r="B513" s="62" t="s">
        <v>10</v>
      </c>
      <c r="C513" s="64" t="s">
        <v>197</v>
      </c>
      <c r="D513" s="64" t="s">
        <v>112</v>
      </c>
      <c r="E513" s="72" t="s">
        <v>350</v>
      </c>
      <c r="F513" s="72" t="s">
        <v>123</v>
      </c>
      <c r="G513" s="70">
        <v>30</v>
      </c>
    </row>
    <row r="514" spans="1:7" outlineLevel="5">
      <c r="A514" s="75" t="s">
        <v>351</v>
      </c>
      <c r="B514" s="62" t="s">
        <v>10</v>
      </c>
      <c r="C514" s="72" t="s">
        <v>352</v>
      </c>
      <c r="D514" s="72" t="s">
        <v>91</v>
      </c>
      <c r="E514" s="72" t="s">
        <v>92</v>
      </c>
      <c r="F514" s="72" t="s">
        <v>20</v>
      </c>
      <c r="G514" s="70">
        <f>G515</f>
        <v>531.52</v>
      </c>
    </row>
    <row r="515" spans="1:7" ht="30" outlineLevel="5">
      <c r="A515" s="63" t="s">
        <v>361</v>
      </c>
      <c r="B515" s="62" t="s">
        <v>10</v>
      </c>
      <c r="C515" s="72" t="s">
        <v>352</v>
      </c>
      <c r="D515" s="72" t="s">
        <v>114</v>
      </c>
      <c r="E515" s="72" t="s">
        <v>92</v>
      </c>
      <c r="F515" s="72" t="s">
        <v>20</v>
      </c>
      <c r="G515" s="70">
        <f>G516</f>
        <v>531.52</v>
      </c>
    </row>
    <row r="516" spans="1:7" ht="60" outlineLevel="5">
      <c r="A516" s="63" t="s">
        <v>277</v>
      </c>
      <c r="B516" s="62" t="s">
        <v>10</v>
      </c>
      <c r="C516" s="72" t="s">
        <v>352</v>
      </c>
      <c r="D516" s="72" t="s">
        <v>114</v>
      </c>
      <c r="E516" s="72" t="s">
        <v>278</v>
      </c>
      <c r="F516" s="72" t="s">
        <v>20</v>
      </c>
      <c r="G516" s="70">
        <f>G517</f>
        <v>531.52</v>
      </c>
    </row>
    <row r="517" spans="1:7" outlineLevel="5">
      <c r="A517" s="63" t="s">
        <v>362</v>
      </c>
      <c r="B517" s="62" t="s">
        <v>10</v>
      </c>
      <c r="C517" s="72" t="s">
        <v>352</v>
      </c>
      <c r="D517" s="72" t="s">
        <v>114</v>
      </c>
      <c r="E517" s="72" t="s">
        <v>311</v>
      </c>
      <c r="F517" s="72" t="s">
        <v>20</v>
      </c>
      <c r="G517" s="70">
        <f>G518+G520+G523</f>
        <v>531.52</v>
      </c>
    </row>
    <row r="518" spans="1:7" ht="45" outlineLevel="5">
      <c r="A518" s="75" t="s">
        <v>252</v>
      </c>
      <c r="B518" s="62" t="s">
        <v>10</v>
      </c>
      <c r="C518" s="72" t="s">
        <v>352</v>
      </c>
      <c r="D518" s="72" t="s">
        <v>114</v>
      </c>
      <c r="E518" s="72" t="s">
        <v>313</v>
      </c>
      <c r="F518" s="72" t="s">
        <v>147</v>
      </c>
      <c r="G518" s="70">
        <f>G519</f>
        <v>11.61</v>
      </c>
    </row>
    <row r="519" spans="1:7" outlineLevel="5">
      <c r="A519" s="75" t="s">
        <v>253</v>
      </c>
      <c r="B519" s="62" t="s">
        <v>10</v>
      </c>
      <c r="C519" s="72" t="s">
        <v>352</v>
      </c>
      <c r="D519" s="72" t="s">
        <v>114</v>
      </c>
      <c r="E519" s="72" t="s">
        <v>313</v>
      </c>
      <c r="F519" s="72" t="s">
        <v>254</v>
      </c>
      <c r="G519" s="70">
        <v>11.61</v>
      </c>
    </row>
    <row r="520" spans="1:7" ht="51" customHeight="1" outlineLevel="5">
      <c r="A520" s="113" t="s">
        <v>472</v>
      </c>
      <c r="B520" s="62" t="s">
        <v>10</v>
      </c>
      <c r="C520" s="72" t="s">
        <v>352</v>
      </c>
      <c r="D520" s="72" t="s">
        <v>114</v>
      </c>
      <c r="E520" s="72" t="s">
        <v>473</v>
      </c>
      <c r="F520" s="72" t="s">
        <v>20</v>
      </c>
      <c r="G520" s="70">
        <f>G521</f>
        <v>88.39</v>
      </c>
    </row>
    <row r="521" spans="1:7" ht="47.25" outlineLevel="5">
      <c r="A521" s="112" t="s">
        <v>252</v>
      </c>
      <c r="B521" s="62" t="s">
        <v>10</v>
      </c>
      <c r="C521" s="72" t="s">
        <v>352</v>
      </c>
      <c r="D521" s="72" t="s">
        <v>114</v>
      </c>
      <c r="E521" s="72" t="s">
        <v>473</v>
      </c>
      <c r="F521" s="72" t="s">
        <v>147</v>
      </c>
      <c r="G521" s="70">
        <f>G522</f>
        <v>88.39</v>
      </c>
    </row>
    <row r="522" spans="1:7" ht="15.75" outlineLevel="5">
      <c r="A522" s="112" t="s">
        <v>253</v>
      </c>
      <c r="B522" s="62" t="s">
        <v>10</v>
      </c>
      <c r="C522" s="72" t="s">
        <v>352</v>
      </c>
      <c r="D522" s="72" t="s">
        <v>114</v>
      </c>
      <c r="E522" s="72" t="s">
        <v>473</v>
      </c>
      <c r="F522" s="72" t="s">
        <v>254</v>
      </c>
      <c r="G522" s="70">
        <v>88.39</v>
      </c>
    </row>
    <row r="523" spans="1:7" ht="78.75" outlineLevel="5">
      <c r="A523" s="113" t="s">
        <v>461</v>
      </c>
      <c r="B523" s="62" t="s">
        <v>10</v>
      </c>
      <c r="C523" s="72" t="s">
        <v>352</v>
      </c>
      <c r="D523" s="72" t="s">
        <v>114</v>
      </c>
      <c r="E523" s="72" t="s">
        <v>474</v>
      </c>
      <c r="F523" s="72" t="s">
        <v>20</v>
      </c>
      <c r="G523" s="70">
        <f>G524</f>
        <v>431.52</v>
      </c>
    </row>
    <row r="524" spans="1:7" ht="47.25" outlineLevel="5">
      <c r="A524" s="112" t="s">
        <v>252</v>
      </c>
      <c r="B524" s="62" t="s">
        <v>10</v>
      </c>
      <c r="C524" s="72" t="s">
        <v>352</v>
      </c>
      <c r="D524" s="72" t="s">
        <v>114</v>
      </c>
      <c r="E524" s="72" t="s">
        <v>474</v>
      </c>
      <c r="F524" s="72" t="s">
        <v>147</v>
      </c>
      <c r="G524" s="70">
        <f>G525</f>
        <v>431.52</v>
      </c>
    </row>
    <row r="525" spans="1:7" ht="15.75" outlineLevel="5">
      <c r="A525" s="112" t="s">
        <v>253</v>
      </c>
      <c r="B525" s="62" t="s">
        <v>10</v>
      </c>
      <c r="C525" s="72" t="s">
        <v>352</v>
      </c>
      <c r="D525" s="72" t="s">
        <v>114</v>
      </c>
      <c r="E525" s="72" t="s">
        <v>474</v>
      </c>
      <c r="F525" s="72" t="s">
        <v>254</v>
      </c>
      <c r="G525" s="70">
        <v>431.52</v>
      </c>
    </row>
    <row r="526" spans="1:7" outlineLevel="2">
      <c r="A526" s="63" t="s">
        <v>386</v>
      </c>
      <c r="B526" s="86"/>
      <c r="C526" s="87"/>
      <c r="D526" s="87"/>
      <c r="E526" s="87"/>
      <c r="F526" s="87"/>
      <c r="G526" s="60">
        <f>G19+G300+G312+G437</f>
        <v>420888.66000000003</v>
      </c>
    </row>
    <row r="528" spans="1:7">
      <c r="G528" s="88"/>
    </row>
  </sheetData>
  <autoFilter ref="A17:WVP526">
    <filterColumn colId="4"/>
  </autoFilter>
  <mergeCells count="10">
    <mergeCell ref="C1:G1"/>
    <mergeCell ref="C2:G2"/>
    <mergeCell ref="C3:G3"/>
    <mergeCell ref="E4:G4"/>
    <mergeCell ref="A14:G14"/>
    <mergeCell ref="C7:G7"/>
    <mergeCell ref="C8:G8"/>
    <mergeCell ref="C9:G9"/>
    <mergeCell ref="E10:G10"/>
    <mergeCell ref="A13:G13"/>
  </mergeCells>
  <pageMargins left="0.70866141732283472" right="0.70866141732283472" top="0.74803149606299213" bottom="0.74803149606299213" header="0.31496062992125984" footer="0.31496062992125984"/>
  <pageSetup paperSize="9" scale="68" fitToHeight="18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Прил1</vt:lpstr>
      <vt:lpstr>Дох17</vt:lpstr>
      <vt:lpstr>Расх 17</vt:lpstr>
      <vt:lpstr>Вед 17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2017-06-08T07:03:49Z</cp:lastPrinted>
  <dcterms:created xsi:type="dcterms:W3CDTF">2016-12-15T06:18:05Z</dcterms:created>
  <dcterms:modified xsi:type="dcterms:W3CDTF">2017-06-08T07:03:53Z</dcterms:modified>
</cp:coreProperties>
</file>